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共有ドライブ\【ALL_02_部署別】\02_部署別\AP課\個人\舟木\DL資料管理\予算増額チェックリスト\"/>
    </mc:Choice>
  </mc:AlternateContent>
  <xr:revisionPtr revIDLastSave="0" documentId="13_ncr:1_{E8F60719-64B4-4650-B18B-7D02FF2332CB}" xr6:coauthVersionLast="47" xr6:coauthVersionMax="47" xr10:uidLastSave="{00000000-0000-0000-0000-000000000000}"/>
  <bookViews>
    <workbookView xWindow="28680" yWindow="-120" windowWidth="29040" windowHeight="16440" tabRatio="500" xr2:uid="{00000000-000D-0000-FFFF-FFFF00000000}"/>
  </bookViews>
  <sheets>
    <sheet name="00_使い方" sheetId="1" r:id="rId1"/>
    <sheet name="01_増額前チェック" sheetId="2" r:id="rId2"/>
    <sheet name="02_引き上げ計画" sheetId="3" r:id="rId3"/>
    <sheet name="03_増額中モニタリング" sheetId="4" r:id="rId4"/>
    <sheet name="04_増額後レビュー" sheetId="5" r:id="rId5"/>
    <sheet name="05_日予算仕様一覧" sheetId="6" r:id="rId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9" i="6" l="1"/>
  <c r="C19" i="6"/>
  <c r="D18" i="6"/>
  <c r="C18" i="6"/>
  <c r="D17" i="6"/>
  <c r="C17" i="6"/>
  <c r="F23" i="4"/>
  <c r="D23" i="4"/>
  <c r="C23" i="4"/>
  <c r="E23" i="4" s="1"/>
  <c r="E22" i="4"/>
  <c r="E21" i="4"/>
  <c r="E20" i="4"/>
  <c r="E19" i="4"/>
  <c r="E18" i="4"/>
  <c r="E17" i="4"/>
  <c r="E16" i="4"/>
  <c r="E15" i="4"/>
  <c r="E14" i="4"/>
  <c r="E13" i="4"/>
  <c r="E12" i="4"/>
  <c r="E11" i="4"/>
  <c r="E10" i="4"/>
  <c r="E9" i="4"/>
  <c r="E16" i="3"/>
  <c r="E17" i="3" s="1"/>
  <c r="E18" i="3" s="1"/>
  <c r="E19" i="3" s="1"/>
  <c r="E20" i="3" s="1"/>
  <c r="E21" i="3" s="1"/>
  <c r="E22" i="3" s="1"/>
  <c r="E23" i="3" s="1"/>
  <c r="E24" i="3" s="1"/>
  <c r="E25" i="3" s="1"/>
  <c r="H11" i="3"/>
  <c r="H9" i="3"/>
  <c r="H10" i="3" s="1"/>
</calcChain>
</file>

<file path=xl/sharedStrings.xml><?xml version="1.0" encoding="utf-8"?>
<sst xmlns="http://schemas.openxmlformats.org/spreadsheetml/2006/main" count="165" uniqueCount="155">
  <si>
    <r>
      <rPr>
        <b/>
        <sz val="18"/>
        <color rgb="FFFFFFFF"/>
        <rFont val="Yu Gothic"/>
        <family val="3"/>
        <charset val="128"/>
      </rPr>
      <t>Web</t>
    </r>
    <r>
      <rPr>
        <b/>
        <sz val="18"/>
        <color rgb="FFFFFFFF"/>
        <rFont val="DejaVu Sans"/>
        <family val="2"/>
      </rPr>
      <t>広告 予算増額チェックリスト</t>
    </r>
  </si>
  <si>
    <t>日予算の仕様と機械学習を妨げない「安全な引き上げ方」</t>
  </si>
  <si>
    <r>
      <rPr>
        <sz val="10"/>
        <color rgb="FF1F2937"/>
        <rFont val="DejaVu Sans"/>
        <family val="2"/>
      </rPr>
      <t>本チェックリストは、</t>
    </r>
    <r>
      <rPr>
        <sz val="10"/>
        <color rgb="FF1F2937"/>
        <rFont val="Yu Gothic"/>
        <family val="3"/>
        <charset val="128"/>
      </rPr>
      <t>Web</t>
    </r>
    <r>
      <rPr>
        <sz val="10"/>
        <color rgb="FF1F2937"/>
        <rFont val="DejaVu Sans"/>
        <family val="2"/>
      </rPr>
      <t>広告の予算を増額する際に</t>
    </r>
    <r>
      <rPr>
        <sz val="10"/>
        <color rgb="FF1F2937"/>
        <rFont val="Yu Gothic"/>
        <family val="3"/>
        <charset val="128"/>
      </rPr>
      <t>CPA</t>
    </r>
    <r>
      <rPr>
        <sz val="10"/>
        <color rgb="FF1F2937"/>
        <rFont val="DejaVu Sans"/>
        <family val="2"/>
      </rPr>
      <t>高騰を防ぐための実務ツールです。
「日予算の仕様」と「機械学習の挙動」を踏まえ、増額前・増額中・増額後に確認すべきポイントを
チェックボックス形式で整理しました。記入欄に現状値・目標値・対応状況を書き込んでお使いください。</t>
    </r>
  </si>
  <si>
    <t>使い方</t>
  </si>
  <si>
    <t>STEP 1</t>
  </si>
  <si>
    <r>
      <rPr>
        <sz val="10"/>
        <color rgb="FF1F2937"/>
        <rFont val="DejaVu Sans"/>
        <family val="2"/>
      </rPr>
      <t>「</t>
    </r>
    <r>
      <rPr>
        <sz val="10"/>
        <color rgb="FF1F2937"/>
        <rFont val="Yu Gothic"/>
        <family val="3"/>
        <charset val="128"/>
      </rPr>
      <t>01_</t>
    </r>
    <r>
      <rPr>
        <sz val="10"/>
        <color rgb="FF1F2937"/>
        <rFont val="DejaVu Sans"/>
        <family val="2"/>
      </rPr>
      <t>増額前チェック」で現状把握と前提条件を整理する</t>
    </r>
  </si>
  <si>
    <t>STEP 2</t>
  </si>
  <si>
    <r>
      <rPr>
        <sz val="10"/>
        <color rgb="FF1F2937"/>
        <rFont val="DejaVu Sans"/>
        <family val="2"/>
      </rPr>
      <t>「</t>
    </r>
    <r>
      <rPr>
        <sz val="10"/>
        <color rgb="FF1F2937"/>
        <rFont val="Yu Gothic"/>
        <family val="3"/>
        <charset val="128"/>
      </rPr>
      <t>02_</t>
    </r>
    <r>
      <rPr>
        <sz val="10"/>
        <color rgb="FF1F2937"/>
        <rFont val="DejaVu Sans"/>
        <family val="2"/>
      </rPr>
      <t>引き上げ計画」で</t>
    </r>
    <r>
      <rPr>
        <sz val="10"/>
        <color rgb="FF1F2937"/>
        <rFont val="Yu Gothic"/>
        <family val="3"/>
        <charset val="128"/>
      </rPr>
      <t>1.2</t>
    </r>
    <r>
      <rPr>
        <sz val="10"/>
        <color rgb="FF1F2937"/>
        <rFont val="DejaVu Sans"/>
        <family val="2"/>
      </rPr>
      <t>倍ステップの段階引き上げスケジュールを作成する</t>
    </r>
  </si>
  <si>
    <t>STEP 3</t>
  </si>
  <si>
    <r>
      <rPr>
        <sz val="10"/>
        <color rgb="FF1F2937"/>
        <rFont val="DejaVu Sans"/>
        <family val="2"/>
      </rPr>
      <t>「</t>
    </r>
    <r>
      <rPr>
        <sz val="10"/>
        <color rgb="FF1F2937"/>
        <rFont val="Yu Gothic"/>
        <family val="3"/>
        <charset val="128"/>
      </rPr>
      <t>03_</t>
    </r>
    <r>
      <rPr>
        <sz val="10"/>
        <color rgb="FF1F2937"/>
        <rFont val="DejaVu Sans"/>
        <family val="2"/>
      </rPr>
      <t>増額中モニタリング」で日次の配信状況と機械学習の挙動を確認する</t>
    </r>
  </si>
  <si>
    <t>STEP 4</t>
  </si>
  <si>
    <r>
      <rPr>
        <sz val="10"/>
        <color rgb="FF1F2937"/>
        <rFont val="DejaVu Sans"/>
        <family val="2"/>
      </rPr>
      <t>「</t>
    </r>
    <r>
      <rPr>
        <sz val="10"/>
        <color rgb="FF1F2937"/>
        <rFont val="Yu Gothic"/>
        <family val="3"/>
        <charset val="128"/>
      </rPr>
      <t>04_</t>
    </r>
    <r>
      <rPr>
        <sz val="10"/>
        <color rgb="FF1F2937"/>
        <rFont val="DejaVu Sans"/>
        <family val="2"/>
      </rPr>
      <t>増額後レビュー」で</t>
    </r>
    <r>
      <rPr>
        <sz val="10"/>
        <color rgb="FF1F2937"/>
        <rFont val="Yu Gothic"/>
        <family val="3"/>
        <charset val="128"/>
      </rPr>
      <t>CPA</t>
    </r>
    <r>
      <rPr>
        <sz val="10"/>
        <color rgb="FF1F2937"/>
        <rFont val="DejaVu Sans"/>
        <family val="2"/>
      </rPr>
      <t>・</t>
    </r>
    <r>
      <rPr>
        <sz val="10"/>
        <color rgb="FF1F2937"/>
        <rFont val="Yu Gothic"/>
        <family val="3"/>
        <charset val="128"/>
      </rPr>
      <t>CV</t>
    </r>
    <r>
      <rPr>
        <sz val="10"/>
        <color rgb="FF1F2937"/>
        <rFont val="DejaVu Sans"/>
        <family val="2"/>
      </rPr>
      <t>数・損益分岐点を振り返る</t>
    </r>
  </si>
  <si>
    <t>参考</t>
  </si>
  <si>
    <r>
      <rPr>
        <sz val="10"/>
        <color rgb="FF1F2937"/>
        <rFont val="DejaVu Sans"/>
        <family val="2"/>
      </rPr>
      <t>「</t>
    </r>
    <r>
      <rPr>
        <sz val="10"/>
        <color rgb="FF1F2937"/>
        <rFont val="Yu Gothic"/>
        <family val="3"/>
        <charset val="128"/>
      </rPr>
      <t>05_</t>
    </r>
    <r>
      <rPr>
        <sz val="10"/>
        <color rgb="FF1F2937"/>
        <rFont val="DejaVu Sans"/>
        <family val="2"/>
      </rPr>
      <t>日予算仕様一覧」「</t>
    </r>
    <r>
      <rPr>
        <sz val="10"/>
        <color rgb="FF1F2937"/>
        <rFont val="Yu Gothic"/>
        <family val="3"/>
        <charset val="128"/>
      </rPr>
      <t>06_3</t>
    </r>
    <r>
      <rPr>
        <sz val="10"/>
        <color rgb="FF1F2937"/>
        <rFont val="DejaVu Sans"/>
        <family val="2"/>
      </rPr>
      <t>原則まとめ」「</t>
    </r>
    <r>
      <rPr>
        <sz val="10"/>
        <color rgb="FF1F2937"/>
        <rFont val="Yu Gothic"/>
        <family val="3"/>
        <charset val="128"/>
      </rPr>
      <t>07_</t>
    </r>
    <r>
      <rPr>
        <sz val="10"/>
        <color rgb="FF1F2937"/>
        <rFont val="DejaVu Sans"/>
        <family val="2"/>
      </rPr>
      <t>緊急対応フロー」を辞書的に活用する</t>
    </r>
  </si>
  <si>
    <t>案件情報</t>
  </si>
  <si>
    <t>案件名</t>
  </si>
  <si>
    <t>クライアント名</t>
  </si>
  <si>
    <t>対象期間</t>
  </si>
  <si>
    <t>運用担当者</t>
  </si>
  <si>
    <t>増額理由</t>
  </si>
  <si>
    <r>
      <rPr>
        <b/>
        <sz val="10"/>
        <color rgb="FF1F2937"/>
        <rFont val="DejaVu Sans"/>
        <family val="2"/>
      </rPr>
      <t xml:space="preserve">作成日 </t>
    </r>
    <r>
      <rPr>
        <b/>
        <sz val="10"/>
        <color rgb="FF1F2937"/>
        <rFont val="Yu Gothic"/>
        <family val="3"/>
        <charset val="128"/>
      </rPr>
      <t xml:space="preserve">/ </t>
    </r>
    <r>
      <rPr>
        <b/>
        <sz val="10"/>
        <color rgb="FF1F2937"/>
        <rFont val="DejaVu Sans"/>
        <family val="2"/>
      </rPr>
      <t>更新日</t>
    </r>
  </si>
  <si>
    <r>
      <rPr>
        <i/>
        <sz val="9"/>
        <color rgb="FF6B7280"/>
        <rFont val="DejaVu Sans"/>
        <family val="2"/>
      </rPr>
      <t>出典：プライムナンバーズ株式会社 ブログ「</t>
    </r>
    <r>
      <rPr>
        <i/>
        <sz val="9"/>
        <color rgb="FF6B7280"/>
        <rFont val="Yu Gothic"/>
        <family val="3"/>
        <charset val="128"/>
      </rPr>
      <t>Web</t>
    </r>
    <r>
      <rPr>
        <i/>
        <sz val="9"/>
        <color rgb="FF6B7280"/>
        <rFont val="DejaVu Sans"/>
        <family val="2"/>
      </rPr>
      <t>広告の予算増額で</t>
    </r>
    <r>
      <rPr>
        <i/>
        <sz val="9"/>
        <color rgb="FF6B7280"/>
        <rFont val="Yu Gothic"/>
        <family val="3"/>
        <charset val="128"/>
      </rPr>
      <t>CPA</t>
    </r>
    <r>
      <rPr>
        <i/>
        <sz val="9"/>
        <color rgb="FF6B7280"/>
        <rFont val="DejaVu Sans"/>
        <family val="2"/>
      </rPr>
      <t>が高騰？日予算の仕組みと機械学習を妨げない『安全な引き上げ方』」</t>
    </r>
  </si>
  <si>
    <r>
      <rPr>
        <b/>
        <sz val="18"/>
        <color rgb="FFFFFFFF"/>
        <rFont val="Yu Gothic"/>
        <family val="3"/>
        <charset val="128"/>
      </rPr>
      <t>STEP 1</t>
    </r>
    <r>
      <rPr>
        <b/>
        <sz val="18"/>
        <color rgb="FFFFFFFF"/>
        <rFont val="DejaVu Sans"/>
        <family val="2"/>
      </rPr>
      <t>：増額前チェック</t>
    </r>
  </si>
  <si>
    <t xml:space="preserve">  チェック欄には ✔ または 済 を記入。記入欄には現状値・目標値・メモなどを自由に記載してください。</t>
  </si>
  <si>
    <t>No.</t>
  </si>
  <si>
    <t>チェック項目</t>
  </si>
  <si>
    <t>✔</t>
  </si>
  <si>
    <r>
      <rPr>
        <b/>
        <sz val="10"/>
        <color rgb="FFFFFFFF"/>
        <rFont val="DejaVu Sans"/>
        <family val="2"/>
      </rPr>
      <t xml:space="preserve">現状値 </t>
    </r>
    <r>
      <rPr>
        <b/>
        <sz val="10"/>
        <color rgb="FFFFFFFF"/>
        <rFont val="Yu Gothic"/>
        <family val="3"/>
        <charset val="128"/>
      </rPr>
      <t xml:space="preserve">/ </t>
    </r>
    <r>
      <rPr>
        <b/>
        <sz val="10"/>
        <color rgb="FFFFFFFF"/>
        <rFont val="DejaVu Sans"/>
        <family val="2"/>
      </rPr>
      <t>設定内容</t>
    </r>
  </si>
  <si>
    <t>メモ・対応事項</t>
  </si>
  <si>
    <r>
      <rPr>
        <b/>
        <sz val="12"/>
        <color rgb="FFFFFFFF"/>
        <rFont val="Yu Gothic"/>
        <family val="3"/>
        <charset val="128"/>
      </rPr>
      <t xml:space="preserve">A. </t>
    </r>
    <r>
      <rPr>
        <b/>
        <sz val="12"/>
        <color rgb="FFFFFFFF"/>
        <rFont val="DejaVu Sans"/>
        <family val="2"/>
      </rPr>
      <t>現状の予算・成果把握</t>
    </r>
  </si>
  <si>
    <t>現在の日予算（媒体別）が一覧化されている</t>
  </si>
  <si>
    <r>
      <rPr>
        <sz val="10"/>
        <color rgb="FF1F2937"/>
        <rFont val="DejaVu Sans"/>
        <family val="2"/>
      </rPr>
      <t>直近</t>
    </r>
    <r>
      <rPr>
        <sz val="10"/>
        <color rgb="FF1F2937"/>
        <rFont val="Yu Gothic"/>
        <family val="3"/>
        <charset val="128"/>
      </rPr>
      <t>1</t>
    </r>
    <r>
      <rPr>
        <sz val="10"/>
        <color rgb="FF1F2937"/>
        <rFont val="DejaVu Sans"/>
        <family val="2"/>
      </rPr>
      <t>ヶ月の</t>
    </r>
    <r>
      <rPr>
        <sz val="10"/>
        <color rgb="FF1F2937"/>
        <rFont val="Yu Gothic"/>
        <family val="3"/>
        <charset val="128"/>
      </rPr>
      <t>CPA</t>
    </r>
    <r>
      <rPr>
        <sz val="10"/>
        <color rgb="FF1F2937"/>
        <rFont val="DejaVu Sans"/>
        <family val="2"/>
      </rPr>
      <t>と</t>
    </r>
    <r>
      <rPr>
        <sz val="10"/>
        <color rgb="FF1F2937"/>
        <rFont val="Yu Gothic"/>
        <family val="3"/>
        <charset val="128"/>
      </rPr>
      <t>CV</t>
    </r>
    <r>
      <rPr>
        <sz val="10"/>
        <color rgb="FF1F2937"/>
        <rFont val="DejaVu Sans"/>
        <family val="2"/>
      </rPr>
      <t>数が媒体別に把握できている</t>
    </r>
  </si>
  <si>
    <r>
      <rPr>
        <sz val="10"/>
        <color rgb="FF1F2937"/>
        <rFont val="DejaVu Sans"/>
        <family val="2"/>
      </rPr>
      <t>直近</t>
    </r>
    <r>
      <rPr>
        <sz val="10"/>
        <color rgb="FF1F2937"/>
        <rFont val="Yu Gothic"/>
        <family val="3"/>
        <charset val="128"/>
      </rPr>
      <t>1</t>
    </r>
    <r>
      <rPr>
        <sz val="10"/>
        <color rgb="FF1F2937"/>
        <rFont val="DejaVu Sans"/>
        <family val="2"/>
      </rPr>
      <t>ヶ月の予算消化率（進捗率）が把握できている</t>
    </r>
  </si>
  <si>
    <r>
      <rPr>
        <sz val="10"/>
        <color rgb="FF1F2937"/>
        <rFont val="DejaVu Sans"/>
        <family val="2"/>
      </rPr>
      <t>現状のクリック単価（</t>
    </r>
    <r>
      <rPr>
        <sz val="10"/>
        <color rgb="FF1F2937"/>
        <rFont val="Yu Gothic"/>
        <family val="3"/>
        <charset val="128"/>
      </rPr>
      <t>CPC</t>
    </r>
    <r>
      <rPr>
        <sz val="10"/>
        <color rgb="FF1F2937"/>
        <rFont val="DejaVu Sans"/>
        <family val="2"/>
      </rPr>
      <t>）の推移を確認した</t>
    </r>
  </si>
  <si>
    <r>
      <rPr>
        <sz val="10"/>
        <color rgb="FF1F2937"/>
        <rFont val="DejaVu Sans"/>
        <family val="2"/>
      </rPr>
      <t xml:space="preserve">月予算 </t>
    </r>
    <r>
      <rPr>
        <sz val="10"/>
        <color rgb="FF1F2937"/>
        <rFont val="Yu Gothic"/>
        <family val="3"/>
        <charset val="128"/>
      </rPr>
      <t xml:space="preserve">/ </t>
    </r>
    <r>
      <rPr>
        <sz val="10"/>
        <color rgb="FF1F2937"/>
        <rFont val="DejaVu Sans"/>
        <family val="2"/>
      </rPr>
      <t>週予算の合計と残予算を計算した</t>
    </r>
  </si>
  <si>
    <r>
      <rPr>
        <b/>
        <sz val="12"/>
        <color rgb="FFFFFFFF"/>
        <rFont val="Yu Gothic"/>
        <family val="3"/>
        <charset val="128"/>
      </rPr>
      <t xml:space="preserve">B. </t>
    </r>
    <r>
      <rPr>
        <b/>
        <sz val="12"/>
        <color rgb="FFFFFFFF"/>
        <rFont val="DejaVu Sans"/>
        <family val="2"/>
      </rPr>
      <t>媒体仕様の理解</t>
    </r>
  </si>
  <si>
    <r>
      <rPr>
        <sz val="10"/>
        <color rgb="FF1F2937"/>
        <rFont val="Yu Gothic"/>
        <family val="3"/>
        <charset val="128"/>
      </rPr>
      <t>Google</t>
    </r>
    <r>
      <rPr>
        <sz val="10"/>
        <color rgb="FF1F2937"/>
        <rFont val="DejaVu Sans"/>
        <family val="2"/>
      </rPr>
      <t>広告：</t>
    </r>
    <r>
      <rPr>
        <sz val="10"/>
        <color rgb="FF1F2937"/>
        <rFont val="Yu Gothic"/>
        <family val="3"/>
        <charset val="128"/>
      </rPr>
      <t>1</t>
    </r>
    <r>
      <rPr>
        <sz val="10"/>
        <color rgb="FF1F2937"/>
        <rFont val="DejaVu Sans"/>
        <family val="2"/>
      </rPr>
      <t>日の費用は日予算の最大</t>
    </r>
    <r>
      <rPr>
        <sz val="10"/>
        <color rgb="FF1F2937"/>
        <rFont val="Yu Gothic"/>
        <family val="3"/>
        <charset val="128"/>
      </rPr>
      <t>2</t>
    </r>
    <r>
      <rPr>
        <sz val="10"/>
        <color rgb="FF1F2937"/>
        <rFont val="DejaVu Sans"/>
        <family val="2"/>
      </rPr>
      <t>倍まで使われることを確認した</t>
    </r>
  </si>
  <si>
    <r>
      <rPr>
        <sz val="10"/>
        <color rgb="FF1F2937"/>
        <rFont val="Yu Gothic"/>
        <family val="3"/>
        <charset val="128"/>
      </rPr>
      <t>Yahoo!</t>
    </r>
    <r>
      <rPr>
        <sz val="10"/>
        <color rgb="FF1F2937"/>
        <rFont val="DejaVu Sans"/>
        <family val="2"/>
      </rPr>
      <t>広告：現在は最大</t>
    </r>
    <r>
      <rPr>
        <sz val="10"/>
        <color rgb="FF1F2937"/>
        <rFont val="Yu Gothic"/>
        <family val="3"/>
        <charset val="128"/>
      </rPr>
      <t>2</t>
    </r>
    <r>
      <rPr>
        <sz val="10"/>
        <color rgb="FF1F2937"/>
        <rFont val="DejaVu Sans"/>
        <family val="2"/>
      </rPr>
      <t>倍まで超過配信されることを確認した</t>
    </r>
  </si>
  <si>
    <r>
      <rPr>
        <sz val="10"/>
        <color rgb="FF1F2937"/>
        <rFont val="Yu Gothic"/>
        <family val="3"/>
        <charset val="128"/>
      </rPr>
      <t>Meta</t>
    </r>
    <r>
      <rPr>
        <sz val="10"/>
        <color rgb="FF1F2937"/>
        <rFont val="DejaVu Sans"/>
        <family val="2"/>
      </rPr>
      <t>広告：</t>
    </r>
    <r>
      <rPr>
        <sz val="10"/>
        <color rgb="FF1F2937"/>
        <rFont val="Yu Gothic"/>
        <family val="3"/>
        <charset val="128"/>
      </rPr>
      <t>1</t>
    </r>
    <r>
      <rPr>
        <sz val="10"/>
        <color rgb="FF1F2937"/>
        <rFont val="DejaVu Sans"/>
        <family val="2"/>
      </rPr>
      <t>日の使用額が最大</t>
    </r>
    <r>
      <rPr>
        <sz val="10"/>
        <color rgb="FF1F2937"/>
        <rFont val="Yu Gothic"/>
        <family val="3"/>
        <charset val="128"/>
      </rPr>
      <t>175%</t>
    </r>
    <r>
      <rPr>
        <sz val="10"/>
        <color rgb="FF1F2937"/>
        <rFont val="DejaVu Sans"/>
        <family val="2"/>
      </rPr>
      <t>（約</t>
    </r>
    <r>
      <rPr>
        <sz val="10"/>
        <color rgb="FF1F2937"/>
        <rFont val="Yu Gothic"/>
        <family val="3"/>
        <charset val="128"/>
      </rPr>
      <t>1.75</t>
    </r>
    <r>
      <rPr>
        <sz val="10"/>
        <color rgb="FF1F2937"/>
        <rFont val="DejaVu Sans"/>
        <family val="2"/>
      </rPr>
      <t>倍）になることを確認した</t>
    </r>
  </si>
  <si>
    <r>
      <rPr>
        <sz val="10"/>
        <color rgb="FF1F2937"/>
        <rFont val="Yu Gothic"/>
        <family val="3"/>
        <charset val="128"/>
      </rPr>
      <t>Google</t>
    </r>
    <r>
      <rPr>
        <sz val="10"/>
        <color rgb="FF1F2937"/>
        <rFont val="DejaVu Sans"/>
        <family val="2"/>
      </rPr>
      <t>・</t>
    </r>
    <r>
      <rPr>
        <sz val="10"/>
        <color rgb="FF1F2937"/>
        <rFont val="Yu Gothic"/>
        <family val="3"/>
        <charset val="128"/>
      </rPr>
      <t>Yahoo!</t>
    </r>
    <r>
      <rPr>
        <sz val="10"/>
        <color rgb="FF1F2937"/>
        <rFont val="DejaVu Sans"/>
        <family val="2"/>
      </rPr>
      <t>は月単位（</t>
    </r>
    <r>
      <rPr>
        <sz val="10"/>
        <color rgb="FF1F2937"/>
        <rFont val="Yu Gothic"/>
        <family val="3"/>
        <charset val="128"/>
      </rPr>
      <t>30.4</t>
    </r>
    <r>
      <rPr>
        <sz val="10"/>
        <color rgb="FF1F2937"/>
        <rFont val="DejaVu Sans"/>
        <family val="2"/>
      </rPr>
      <t>倍）で帳尻が合う仕様を理解している</t>
    </r>
  </si>
  <si>
    <r>
      <rPr>
        <sz val="10"/>
        <color rgb="FF1F2937"/>
        <rFont val="Yu Gothic"/>
        <family val="3"/>
        <charset val="128"/>
      </rPr>
      <t>Meta</t>
    </r>
    <r>
      <rPr>
        <sz val="10"/>
        <color rgb="FF1F2937"/>
        <rFont val="DejaVu Sans"/>
        <family val="2"/>
      </rPr>
      <t>広告は</t>
    </r>
    <r>
      <rPr>
        <sz val="10"/>
        <color rgb="FF1F2937"/>
        <rFont val="Yu Gothic"/>
        <family val="3"/>
        <charset val="128"/>
      </rPr>
      <t>7</t>
    </r>
    <r>
      <rPr>
        <sz val="10"/>
        <color rgb="FF1F2937"/>
        <rFont val="DejaVu Sans"/>
        <family val="2"/>
      </rPr>
      <t>日合計で「日予算</t>
    </r>
    <r>
      <rPr>
        <sz val="10"/>
        <color rgb="FF1F2937"/>
        <rFont val="Yu Gothic"/>
        <family val="3"/>
        <charset val="128"/>
      </rPr>
      <t>×7</t>
    </r>
    <r>
      <rPr>
        <sz val="10"/>
        <color rgb="FF1F2937"/>
        <rFont val="DejaVu Sans"/>
        <family val="2"/>
      </rPr>
      <t>日」を超えない仕様を理解している</t>
    </r>
  </si>
  <si>
    <r>
      <rPr>
        <b/>
        <sz val="12"/>
        <color rgb="FFFFFFFF"/>
        <rFont val="Yu Gothic"/>
        <family val="3"/>
        <charset val="128"/>
      </rPr>
      <t xml:space="preserve">C. </t>
    </r>
    <r>
      <rPr>
        <b/>
        <sz val="12"/>
        <color rgb="FFFFFFFF"/>
        <rFont val="DejaVu Sans"/>
        <family val="2"/>
      </rPr>
      <t>機械学習の状態確認</t>
    </r>
  </si>
  <si>
    <t>対象キャンペーンが自動入札を使用しているか確認した</t>
  </si>
  <si>
    <t>直近の学習ステータス（学習中／安定／制限あり）を確認した</t>
  </si>
  <si>
    <r>
      <rPr>
        <sz val="10"/>
        <color rgb="FF1F2937"/>
        <rFont val="DejaVu Sans"/>
        <family val="2"/>
      </rPr>
      <t>直近</t>
    </r>
    <r>
      <rPr>
        <sz val="10"/>
        <color rgb="FF1F2937"/>
        <rFont val="Yu Gothic"/>
        <family val="3"/>
        <charset val="128"/>
      </rPr>
      <t>2</t>
    </r>
    <r>
      <rPr>
        <sz val="10"/>
        <color rgb="FF1F2937"/>
        <rFont val="DejaVu Sans"/>
        <family val="2"/>
      </rPr>
      <t>週間以内に大きな変更（</t>
    </r>
    <r>
      <rPr>
        <sz val="10"/>
        <color rgb="FF1F2937"/>
        <rFont val="Yu Gothic"/>
        <family val="3"/>
        <charset val="128"/>
      </rPr>
      <t>CV</t>
    </r>
    <r>
      <rPr>
        <sz val="10"/>
        <color rgb="FF1F2937"/>
        <rFont val="DejaVu Sans"/>
        <family val="2"/>
      </rPr>
      <t>設定・入札戦略）を行っていない</t>
    </r>
  </si>
  <si>
    <t>コンバージョン設定（計測ポイント・期間）に変更予定がない</t>
  </si>
  <si>
    <r>
      <rPr>
        <sz val="10"/>
        <color rgb="FF1F2937"/>
        <rFont val="DejaVu Sans"/>
        <family val="2"/>
      </rPr>
      <t>学習に必要な</t>
    </r>
    <r>
      <rPr>
        <sz val="10"/>
        <color rgb="FF1F2937"/>
        <rFont val="Yu Gothic"/>
        <family val="3"/>
        <charset val="128"/>
      </rPr>
      <t>CV</t>
    </r>
    <r>
      <rPr>
        <sz val="10"/>
        <color rgb="FF1F2937"/>
        <rFont val="DejaVu Sans"/>
        <family val="2"/>
      </rPr>
      <t>件数（直近</t>
    </r>
    <r>
      <rPr>
        <sz val="10"/>
        <color rgb="FF1F2937"/>
        <rFont val="Yu Gothic"/>
        <family val="3"/>
        <charset val="128"/>
      </rPr>
      <t>30</t>
    </r>
    <r>
      <rPr>
        <sz val="10"/>
        <color rgb="FF1F2937"/>
        <rFont val="DejaVu Sans"/>
        <family val="2"/>
      </rPr>
      <t>日で</t>
    </r>
    <r>
      <rPr>
        <sz val="10"/>
        <color rgb="FF1F2937"/>
        <rFont val="Yu Gothic"/>
        <family val="3"/>
        <charset val="128"/>
      </rPr>
      <t>50</t>
    </r>
    <r>
      <rPr>
        <sz val="10"/>
        <color rgb="FF1F2937"/>
        <rFont val="DejaVu Sans"/>
        <family val="2"/>
      </rPr>
      <t>件目安）を満たしている</t>
    </r>
  </si>
  <si>
    <r>
      <rPr>
        <b/>
        <sz val="12"/>
        <color rgb="FFFFFFFF"/>
        <rFont val="Yu Gothic"/>
        <family val="3"/>
        <charset val="128"/>
      </rPr>
      <t xml:space="preserve">D. </t>
    </r>
    <r>
      <rPr>
        <b/>
        <sz val="12"/>
        <color rgb="FFFFFFFF"/>
        <rFont val="DejaVu Sans"/>
        <family val="2"/>
      </rPr>
      <t>増額計画の前提整理</t>
    </r>
  </si>
  <si>
    <r>
      <rPr>
        <sz val="10"/>
        <color rgb="FF1F2937"/>
        <rFont val="DejaVu Sans"/>
        <family val="2"/>
      </rPr>
      <t>増額の目的（</t>
    </r>
    <r>
      <rPr>
        <sz val="10"/>
        <color rgb="FF1F2937"/>
        <rFont val="Yu Gothic"/>
        <family val="3"/>
        <charset val="128"/>
      </rPr>
      <t>CV</t>
    </r>
    <r>
      <rPr>
        <sz val="10"/>
        <color rgb="FF1F2937"/>
        <rFont val="DejaVu Sans"/>
        <family val="2"/>
      </rPr>
      <t>増・認知拡大・予算消化）が明確になっている</t>
    </r>
  </si>
  <si>
    <t>増額幅・増額完了までの期間が決まっている</t>
  </si>
  <si>
    <r>
      <rPr>
        <sz val="10"/>
        <color rgb="FF1F2937"/>
        <rFont val="DejaVu Sans"/>
        <family val="2"/>
      </rPr>
      <t>増額後の許容</t>
    </r>
    <r>
      <rPr>
        <sz val="10"/>
        <color rgb="FF1F2937"/>
        <rFont val="Yu Gothic"/>
        <family val="3"/>
        <charset val="128"/>
      </rPr>
      <t>CPA</t>
    </r>
    <r>
      <rPr>
        <sz val="10"/>
        <color rgb="FF1F2937"/>
        <rFont val="DejaVu Sans"/>
        <family val="2"/>
      </rPr>
      <t>上限をクライアントと合意済み</t>
    </r>
  </si>
  <si>
    <r>
      <rPr>
        <sz val="10"/>
        <color rgb="FF1F2937"/>
        <rFont val="DejaVu Sans"/>
        <family val="2"/>
      </rPr>
      <t>損益分岐点（これ以上は</t>
    </r>
    <r>
      <rPr>
        <sz val="10"/>
        <color rgb="FF1F2937"/>
        <rFont val="Yu Gothic"/>
        <family val="3"/>
        <charset val="128"/>
      </rPr>
      <t>CPA</t>
    </r>
    <r>
      <rPr>
        <sz val="10"/>
        <color rgb="FF1F2937"/>
        <rFont val="DejaVu Sans"/>
        <family val="2"/>
      </rPr>
      <t>が急騰するライン）の目安がある</t>
    </r>
  </si>
  <si>
    <t>増額分を吸収できる別キャンペーン／別媒体の候補がある</t>
  </si>
  <si>
    <r>
      <rPr>
        <b/>
        <sz val="18"/>
        <color rgb="FFFFFFFF"/>
        <rFont val="Yu Gothic"/>
        <family val="3"/>
        <charset val="128"/>
      </rPr>
      <t>STEP 2</t>
    </r>
    <r>
      <rPr>
        <b/>
        <sz val="18"/>
        <color rgb="FFFFFFFF"/>
        <rFont val="DejaVu Sans"/>
        <family val="2"/>
      </rPr>
      <t>：</t>
    </r>
    <r>
      <rPr>
        <b/>
        <sz val="18"/>
        <color rgb="FFFFFFFF"/>
        <rFont val="Yu Gothic"/>
        <family val="3"/>
        <charset val="128"/>
      </rPr>
      <t>1.2</t>
    </r>
    <r>
      <rPr>
        <b/>
        <sz val="18"/>
        <color rgb="FFFFFFFF"/>
        <rFont val="DejaVu Sans"/>
        <family val="2"/>
      </rPr>
      <t>倍ステップ 段階引き上げ計画</t>
    </r>
  </si>
  <si>
    <r>
      <rPr>
        <sz val="11"/>
        <color rgb="FFFFFFFF"/>
        <rFont val="DejaVu Sans"/>
        <family val="2"/>
      </rPr>
      <t>原則①「</t>
    </r>
    <r>
      <rPr>
        <sz val="11"/>
        <color rgb="FFFFFFFF"/>
        <rFont val="Yu Gothic"/>
        <family val="3"/>
        <charset val="128"/>
      </rPr>
      <t>1</t>
    </r>
    <r>
      <rPr>
        <sz val="11"/>
        <color rgb="FFFFFFFF"/>
        <rFont val="DejaVu Sans"/>
        <family val="2"/>
      </rPr>
      <t>回の引き上げは</t>
    </r>
    <r>
      <rPr>
        <sz val="11"/>
        <color rgb="FFFFFFFF"/>
        <rFont val="Yu Gothic"/>
        <family val="3"/>
        <charset val="128"/>
      </rPr>
      <t>1.2</t>
    </r>
    <r>
      <rPr>
        <sz val="11"/>
        <color rgb="FFFFFFFF"/>
        <rFont val="DejaVu Sans"/>
        <family val="2"/>
      </rPr>
      <t>倍まで／</t>
    </r>
    <r>
      <rPr>
        <sz val="11"/>
        <color rgb="FFFFFFFF"/>
        <rFont val="Yu Gothic"/>
        <family val="3"/>
        <charset val="128"/>
      </rPr>
      <t>24</t>
    </r>
    <r>
      <rPr>
        <sz val="11"/>
        <color rgb="FFFFFFFF"/>
        <rFont val="DejaVu Sans"/>
        <family val="2"/>
      </rPr>
      <t>時間あけて段階的に上げる」を踏まえた計画表</t>
    </r>
  </si>
  <si>
    <t>前提条件の入力</t>
  </si>
  <si>
    <t>現状の日予算（円）</t>
  </si>
  <si>
    <t>目標達成までの目安ステップ数</t>
  </si>
  <si>
    <t>目標の日予算（円）</t>
  </si>
  <si>
    <t>目標達成までの日数</t>
  </si>
  <si>
    <t>増額ステップ倍率</t>
  </si>
  <si>
    <r>
      <rPr>
        <b/>
        <sz val="10"/>
        <color rgb="FF1F2937"/>
        <rFont val="Yu Gothic"/>
        <family val="3"/>
        <charset val="128"/>
      </rPr>
      <t>1</t>
    </r>
    <r>
      <rPr>
        <b/>
        <sz val="10"/>
        <color rgb="FF1F2937"/>
        <rFont val="DejaVu Sans"/>
        <family val="2"/>
      </rPr>
      <t>週間後の到達予算（自動計算）</t>
    </r>
  </si>
  <si>
    <t>ステップ間隔（時間）</t>
  </si>
  <si>
    <t>備考</t>
  </si>
  <si>
    <r>
      <rPr>
        <i/>
        <sz val="9"/>
        <color rgb="FF6B7280"/>
        <rFont val="DejaVu Sans"/>
        <family val="2"/>
      </rPr>
      <t>目安：</t>
    </r>
    <r>
      <rPr>
        <i/>
        <sz val="9"/>
        <color rgb="FF6B7280"/>
        <rFont val="Yu Gothic"/>
        <family val="3"/>
        <charset val="128"/>
      </rPr>
      <t>1.2</t>
    </r>
    <r>
      <rPr>
        <i/>
        <sz val="9"/>
        <color rgb="FF6B7280"/>
        <rFont val="DejaVu Sans"/>
        <family val="2"/>
      </rPr>
      <t>倍</t>
    </r>
    <r>
      <rPr>
        <i/>
        <sz val="9"/>
        <color rgb="FF6B7280"/>
        <rFont val="Yu Gothic"/>
        <family val="3"/>
        <charset val="128"/>
      </rPr>
      <t>×7</t>
    </r>
    <r>
      <rPr>
        <i/>
        <sz val="9"/>
        <color rgb="FF6B7280"/>
        <rFont val="DejaVu Sans"/>
        <family val="2"/>
      </rPr>
      <t xml:space="preserve">回 ≒ </t>
    </r>
    <r>
      <rPr>
        <i/>
        <sz val="9"/>
        <color rgb="FF6B7280"/>
        <rFont val="Yu Gothic"/>
        <family val="3"/>
        <charset val="128"/>
      </rPr>
      <t>3.5</t>
    </r>
    <r>
      <rPr>
        <i/>
        <sz val="9"/>
        <color rgb="FF6B7280"/>
        <rFont val="DejaVu Sans"/>
        <family val="2"/>
      </rPr>
      <t>倍</t>
    </r>
  </si>
  <si>
    <t>段階引き上げスケジュール</t>
  </si>
  <si>
    <t>ステップ</t>
  </si>
  <si>
    <t>実施予定日</t>
  </si>
  <si>
    <t>実施日（実績）</t>
  </si>
  <si>
    <t>予定日予算（円）</t>
  </si>
  <si>
    <t>実績日予算（円）</t>
  </si>
  <si>
    <t>学習状態</t>
  </si>
  <si>
    <t>メモ</t>
  </si>
  <si>
    <r>
      <rPr>
        <i/>
        <sz val="9"/>
        <color rgb="FF6B7280"/>
        <rFont val="Yu Gothic"/>
        <family val="3"/>
        <charset val="128"/>
      </rPr>
      <t xml:space="preserve">※ Step 0 </t>
    </r>
    <r>
      <rPr>
        <i/>
        <sz val="9"/>
        <color rgb="FF6B7280"/>
        <rFont val="DejaVu Sans"/>
        <family val="2"/>
      </rPr>
      <t>は現状値（増額前）。</t>
    </r>
    <r>
      <rPr>
        <i/>
        <sz val="9"/>
        <color rgb="FF6B7280"/>
        <rFont val="Yu Gothic"/>
        <family val="3"/>
        <charset val="128"/>
      </rPr>
      <t xml:space="preserve">Step 1 </t>
    </r>
    <r>
      <rPr>
        <i/>
        <sz val="9"/>
        <color rgb="FF6B7280"/>
        <rFont val="DejaVu Sans"/>
        <family val="2"/>
      </rPr>
      <t xml:space="preserve">以降の予定日予算は「前ステップ </t>
    </r>
    <r>
      <rPr>
        <i/>
        <sz val="9"/>
        <color rgb="FF6B7280"/>
        <rFont val="Yu Gothic"/>
        <family val="3"/>
        <charset val="128"/>
      </rPr>
      <t xml:space="preserve">× </t>
    </r>
    <r>
      <rPr>
        <i/>
        <sz val="9"/>
        <color rgb="FF6B7280"/>
        <rFont val="DejaVu Sans"/>
        <family val="2"/>
      </rPr>
      <t>増額ステップ倍率」で自動計算されます。
※ 各ステップの実施後は最低</t>
    </r>
    <r>
      <rPr>
        <i/>
        <sz val="9"/>
        <color rgb="FF6B7280"/>
        <rFont val="Yu Gothic"/>
        <family val="3"/>
        <charset val="128"/>
      </rPr>
      <t>24</t>
    </r>
    <r>
      <rPr>
        <i/>
        <sz val="9"/>
        <color rgb="FF6B7280"/>
        <rFont val="DejaVu Sans"/>
        <family val="2"/>
      </rPr>
      <t>時間あけて、</t>
    </r>
    <r>
      <rPr>
        <i/>
        <sz val="9"/>
        <color rgb="FF6B7280"/>
        <rFont val="Yu Gothic"/>
        <family val="3"/>
        <charset val="128"/>
      </rPr>
      <t>AI</t>
    </r>
    <r>
      <rPr>
        <i/>
        <sz val="9"/>
        <color rgb="FF6B7280"/>
        <rFont val="DejaVu Sans"/>
        <family val="2"/>
      </rPr>
      <t>（自動入札）の挙動が安定したことを確認してから次のステップへ進んでください。</t>
    </r>
  </si>
  <si>
    <r>
      <rPr>
        <b/>
        <sz val="18"/>
        <color rgb="FFFFFFFF"/>
        <rFont val="Yu Gothic"/>
        <family val="3"/>
        <charset val="128"/>
      </rPr>
      <t>STEP 3</t>
    </r>
    <r>
      <rPr>
        <b/>
        <sz val="18"/>
        <color rgb="FFFFFFFF"/>
        <rFont val="DejaVu Sans"/>
        <family val="2"/>
      </rPr>
      <t>：増額中の日次モニタリング</t>
    </r>
  </si>
  <si>
    <t>毎日の配信状況と機械学習の挙動をチェック。異常があれば早期に対応する</t>
  </si>
  <si>
    <r>
      <rPr>
        <b/>
        <sz val="12"/>
        <color rgb="FFFFFFFF"/>
        <rFont val="DejaVu Sans"/>
        <family val="2"/>
      </rPr>
      <t>日次モニタリングシート（</t>
    </r>
    <r>
      <rPr>
        <b/>
        <sz val="12"/>
        <color rgb="FFFFFFFF"/>
        <rFont val="Yu Gothic"/>
        <family val="3"/>
        <charset val="128"/>
      </rPr>
      <t>14</t>
    </r>
    <r>
      <rPr>
        <b/>
        <sz val="12"/>
        <color rgb="FFFFFFFF"/>
        <rFont val="DejaVu Sans"/>
        <family val="2"/>
      </rPr>
      <t>日分）</t>
    </r>
  </si>
  <si>
    <t>日付</t>
  </si>
  <si>
    <t>消化額（円）</t>
  </si>
  <si>
    <r>
      <rPr>
        <b/>
        <sz val="10"/>
        <color rgb="FFFFFFFF"/>
        <rFont val="Yu Gothic"/>
        <family val="3"/>
        <charset val="128"/>
      </rPr>
      <t>CV</t>
    </r>
    <r>
      <rPr>
        <b/>
        <sz val="10"/>
        <color rgb="FFFFFFFF"/>
        <rFont val="DejaVu Sans"/>
        <family val="2"/>
      </rPr>
      <t>数</t>
    </r>
  </si>
  <si>
    <r>
      <rPr>
        <b/>
        <sz val="10"/>
        <color rgb="FFFFFFFF"/>
        <rFont val="Yu Gothic"/>
        <family val="3"/>
        <charset val="128"/>
      </rPr>
      <t>CPA</t>
    </r>
    <r>
      <rPr>
        <b/>
        <sz val="10"/>
        <color rgb="FFFFFFFF"/>
        <rFont val="DejaVu Sans"/>
        <family val="2"/>
      </rPr>
      <t>（円）</t>
    </r>
  </si>
  <si>
    <r>
      <rPr>
        <b/>
        <sz val="10"/>
        <color rgb="FFFFFFFF"/>
        <rFont val="DejaVu Sans"/>
        <family val="2"/>
      </rPr>
      <t>進捗率</t>
    </r>
    <r>
      <rPr>
        <b/>
        <sz val="10"/>
        <color rgb="FFFFFFFF"/>
        <rFont val="Yu Gothic"/>
        <family val="3"/>
        <charset val="128"/>
      </rPr>
      <t>(%)</t>
    </r>
  </si>
  <si>
    <t>アラート有無</t>
  </si>
  <si>
    <t>メモ・対応</t>
  </si>
  <si>
    <r>
      <rPr>
        <b/>
        <sz val="10"/>
        <color rgb="FFFFFFFF"/>
        <rFont val="Yu Gothic"/>
        <family val="3"/>
        <charset val="128"/>
      </rPr>
      <t>14</t>
    </r>
    <r>
      <rPr>
        <b/>
        <sz val="10"/>
        <color rgb="FFFFFFFF"/>
        <rFont val="DejaVu Sans"/>
        <family val="2"/>
      </rPr>
      <t>日 合計／平均</t>
    </r>
  </si>
  <si>
    <t>危険シグナル チェックリスト（該当する場合は即対応）</t>
  </si>
  <si>
    <t>シグナル</t>
  </si>
  <si>
    <t>対応策・メモ</t>
  </si>
  <si>
    <r>
      <rPr>
        <sz val="10"/>
        <color rgb="FF1F2937"/>
        <rFont val="Yu Gothic"/>
        <family val="3"/>
        <charset val="128"/>
      </rPr>
      <t>CPA</t>
    </r>
    <r>
      <rPr>
        <sz val="10"/>
        <color rgb="FF1F2937"/>
        <rFont val="DejaVu Sans"/>
        <family val="2"/>
      </rPr>
      <t>が直近</t>
    </r>
    <r>
      <rPr>
        <sz val="10"/>
        <color rgb="FF1F2937"/>
        <rFont val="Yu Gothic"/>
        <family val="3"/>
        <charset val="128"/>
      </rPr>
      <t>1</t>
    </r>
    <r>
      <rPr>
        <sz val="10"/>
        <color rgb="FF1F2937"/>
        <rFont val="DejaVu Sans"/>
        <family val="2"/>
      </rPr>
      <t>週間平均より</t>
    </r>
    <r>
      <rPr>
        <sz val="10"/>
        <color rgb="FF1F2937"/>
        <rFont val="Yu Gothic"/>
        <family val="3"/>
        <charset val="128"/>
      </rPr>
      <t>20%</t>
    </r>
    <r>
      <rPr>
        <sz val="10"/>
        <color rgb="FF1F2937"/>
        <rFont val="DejaVu Sans"/>
        <family val="2"/>
      </rPr>
      <t>以上悪化している</t>
    </r>
  </si>
  <si>
    <r>
      <rPr>
        <sz val="10"/>
        <color rgb="FF1F2937"/>
        <rFont val="DejaVu Sans"/>
        <family val="2"/>
      </rPr>
      <t>クリック単価（</t>
    </r>
    <r>
      <rPr>
        <sz val="10"/>
        <color rgb="FF1F2937"/>
        <rFont val="Yu Gothic"/>
        <family val="3"/>
        <charset val="128"/>
      </rPr>
      <t>CPC</t>
    </r>
    <r>
      <rPr>
        <sz val="10"/>
        <color rgb="FF1F2937"/>
        <rFont val="DejaVu Sans"/>
        <family val="2"/>
      </rPr>
      <t>）が急騰している</t>
    </r>
  </si>
  <si>
    <r>
      <rPr>
        <sz val="10"/>
        <color rgb="FF1F2937"/>
        <rFont val="Yu Gothic"/>
        <family val="3"/>
        <charset val="128"/>
      </rPr>
      <t>CV</t>
    </r>
    <r>
      <rPr>
        <sz val="10"/>
        <color rgb="FF1F2937"/>
        <rFont val="DejaVu Sans"/>
        <family val="2"/>
      </rPr>
      <t>数が予算増額に比例していない（配信ボリュームだけ増えている）</t>
    </r>
  </si>
  <si>
    <r>
      <rPr>
        <sz val="10"/>
        <color rgb="FF1F2937"/>
        <rFont val="DejaVu Sans"/>
        <family val="2"/>
      </rPr>
      <t>学習ステータスが「学習中」のまま</t>
    </r>
    <r>
      <rPr>
        <sz val="10"/>
        <color rgb="FF1F2937"/>
        <rFont val="Yu Gothic"/>
        <family val="3"/>
        <charset val="128"/>
      </rPr>
      <t>3</t>
    </r>
    <r>
      <rPr>
        <sz val="10"/>
        <color rgb="FF1F2937"/>
        <rFont val="DejaVu Sans"/>
        <family val="2"/>
      </rPr>
      <t>日以上続いている</t>
    </r>
  </si>
  <si>
    <r>
      <rPr>
        <sz val="10"/>
        <color rgb="FF1F2937"/>
        <rFont val="DejaVu Sans"/>
        <family val="2"/>
      </rPr>
      <t>予算消化額が日予算の</t>
    </r>
    <r>
      <rPr>
        <sz val="10"/>
        <color rgb="FF1F2937"/>
        <rFont val="Yu Gothic"/>
        <family val="3"/>
        <charset val="128"/>
      </rPr>
      <t>1.5</t>
    </r>
    <r>
      <rPr>
        <sz val="10"/>
        <color rgb="FF1F2937"/>
        <rFont val="DejaVu Sans"/>
        <family val="2"/>
      </rPr>
      <t>倍を継続的に超えている</t>
    </r>
  </si>
  <si>
    <r>
      <rPr>
        <sz val="10"/>
        <color rgb="FF1F2937"/>
        <rFont val="DejaVu Sans"/>
        <family val="2"/>
      </rPr>
      <t>新しく配信され始めた層（オーディエンス）で</t>
    </r>
    <r>
      <rPr>
        <sz val="10"/>
        <color rgb="FF1F2937"/>
        <rFont val="Yu Gothic"/>
        <family val="3"/>
        <charset val="128"/>
      </rPr>
      <t>CV</t>
    </r>
    <r>
      <rPr>
        <sz val="10"/>
        <color rgb="FF1F2937"/>
        <rFont val="DejaVu Sans"/>
        <family val="2"/>
      </rPr>
      <t>が取れていない</t>
    </r>
  </si>
  <si>
    <r>
      <rPr>
        <sz val="10"/>
        <color rgb="FF1F2937"/>
        <rFont val="DejaVu Sans"/>
        <family val="2"/>
      </rPr>
      <t>目標</t>
    </r>
    <r>
      <rPr>
        <sz val="10"/>
        <color rgb="FF1F2937"/>
        <rFont val="Yu Gothic"/>
        <family val="3"/>
        <charset val="128"/>
      </rPr>
      <t>CPA</t>
    </r>
    <r>
      <rPr>
        <sz val="10"/>
        <color rgb="FF1F2937"/>
        <rFont val="DejaVu Sans"/>
        <family val="2"/>
      </rPr>
      <t>設定を増額と同時に大きく変更してしまった</t>
    </r>
  </si>
  <si>
    <t>コンバージョン設定（計測ポイント・期間）を変更した直後である</t>
  </si>
  <si>
    <r>
      <rPr>
        <b/>
        <sz val="18"/>
        <color rgb="FFFFFFFF"/>
        <rFont val="Yu Gothic"/>
        <family val="3"/>
        <charset val="128"/>
      </rPr>
      <t>STEP 4</t>
    </r>
    <r>
      <rPr>
        <b/>
        <sz val="18"/>
        <color rgb="FFFFFFFF"/>
        <rFont val="DejaVu Sans"/>
        <family val="2"/>
      </rPr>
      <t>：増額後レビュー</t>
    </r>
  </si>
  <si>
    <t>増額完了後、成果を振り返って次回に活かす</t>
  </si>
  <si>
    <t>数値サマリー</t>
  </si>
  <si>
    <r>
      <rPr>
        <b/>
        <sz val="10"/>
        <color rgb="FF1F2937"/>
        <rFont val="DejaVu Sans"/>
        <family val="2"/>
      </rPr>
      <t>増額前の</t>
    </r>
    <r>
      <rPr>
        <b/>
        <sz val="10"/>
        <color rgb="FF1F2937"/>
        <rFont val="Yu Gothic"/>
        <family val="3"/>
        <charset val="128"/>
      </rPr>
      <t>CPA</t>
    </r>
    <r>
      <rPr>
        <b/>
        <sz val="10"/>
        <color rgb="FF1F2937"/>
        <rFont val="DejaVu Sans"/>
        <family val="2"/>
      </rPr>
      <t>（円）</t>
    </r>
  </si>
  <si>
    <r>
      <rPr>
        <b/>
        <sz val="10"/>
        <color rgb="FF1F2937"/>
        <rFont val="DejaVu Sans"/>
        <family val="2"/>
      </rPr>
      <t>増額後の</t>
    </r>
    <r>
      <rPr>
        <b/>
        <sz val="10"/>
        <color rgb="FF1F2937"/>
        <rFont val="Yu Gothic"/>
        <family val="3"/>
        <charset val="128"/>
      </rPr>
      <t>CPA</t>
    </r>
    <r>
      <rPr>
        <b/>
        <sz val="10"/>
        <color rgb="FF1F2937"/>
        <rFont val="DejaVu Sans"/>
        <family val="2"/>
      </rPr>
      <t>（円）</t>
    </r>
  </si>
  <si>
    <r>
      <rPr>
        <b/>
        <sz val="10"/>
        <color rgb="FF1F2937"/>
        <rFont val="Yu Gothic"/>
        <family val="3"/>
        <charset val="128"/>
      </rPr>
      <t>CPA</t>
    </r>
    <r>
      <rPr>
        <b/>
        <sz val="10"/>
        <color rgb="FF1F2937"/>
        <rFont val="DejaVu Sans"/>
        <family val="2"/>
      </rPr>
      <t>変化率（</t>
    </r>
    <r>
      <rPr>
        <b/>
        <sz val="10"/>
        <color rgb="FF1F2937"/>
        <rFont val="Yu Gothic"/>
        <family val="3"/>
        <charset val="128"/>
      </rPr>
      <t>%</t>
    </r>
    <r>
      <rPr>
        <b/>
        <sz val="10"/>
        <color rgb="FF1F2937"/>
        <rFont val="DejaVu Sans"/>
        <family val="2"/>
      </rPr>
      <t>）</t>
    </r>
  </si>
  <si>
    <r>
      <rPr>
        <b/>
        <sz val="10"/>
        <color rgb="FF1F2937"/>
        <rFont val="DejaVu Sans"/>
        <family val="2"/>
      </rPr>
      <t>増額前の</t>
    </r>
    <r>
      <rPr>
        <b/>
        <sz val="10"/>
        <color rgb="FF1F2937"/>
        <rFont val="Yu Gothic"/>
        <family val="3"/>
        <charset val="128"/>
      </rPr>
      <t>CV</t>
    </r>
    <r>
      <rPr>
        <b/>
        <sz val="10"/>
        <color rgb="FF1F2937"/>
        <rFont val="DejaVu Sans"/>
        <family val="2"/>
      </rPr>
      <t>数</t>
    </r>
  </si>
  <si>
    <r>
      <rPr>
        <b/>
        <sz val="10"/>
        <color rgb="FF1F2937"/>
        <rFont val="DejaVu Sans"/>
        <family val="2"/>
      </rPr>
      <t>増額後の</t>
    </r>
    <r>
      <rPr>
        <b/>
        <sz val="10"/>
        <color rgb="FF1F2937"/>
        <rFont val="Yu Gothic"/>
        <family val="3"/>
        <charset val="128"/>
      </rPr>
      <t>CV</t>
    </r>
    <r>
      <rPr>
        <b/>
        <sz val="10"/>
        <color rgb="FF1F2937"/>
        <rFont val="DejaVu Sans"/>
        <family val="2"/>
      </rPr>
      <t>数</t>
    </r>
  </si>
  <si>
    <r>
      <rPr>
        <b/>
        <sz val="10"/>
        <color rgb="FF1F2937"/>
        <rFont val="Yu Gothic"/>
        <family val="3"/>
        <charset val="128"/>
      </rPr>
      <t>CV</t>
    </r>
    <r>
      <rPr>
        <b/>
        <sz val="10"/>
        <color rgb="FF1F2937"/>
        <rFont val="DejaVu Sans"/>
        <family val="2"/>
      </rPr>
      <t>数変化率（</t>
    </r>
    <r>
      <rPr>
        <b/>
        <sz val="10"/>
        <color rgb="FF1F2937"/>
        <rFont val="Yu Gothic"/>
        <family val="3"/>
        <charset val="128"/>
      </rPr>
      <t>%</t>
    </r>
    <r>
      <rPr>
        <b/>
        <sz val="10"/>
        <color rgb="FF1F2937"/>
        <rFont val="DejaVu Sans"/>
        <family val="2"/>
      </rPr>
      <t>）</t>
    </r>
  </si>
  <si>
    <t>増額前の日予算（円）</t>
  </si>
  <si>
    <t>増額後の日予算（円）</t>
  </si>
  <si>
    <t>実際の倍率</t>
  </si>
  <si>
    <t>損益分岐点に到達したか</t>
  </si>
  <si>
    <t>振り返りチェック項目</t>
  </si>
  <si>
    <t>結果・所感</t>
  </si>
  <si>
    <t>次回への改善点</t>
  </si>
  <si>
    <t>成果評価</t>
  </si>
  <si>
    <r>
      <rPr>
        <sz val="10"/>
        <color rgb="FF1F2937"/>
        <rFont val="DejaVu Sans"/>
        <family val="2"/>
      </rPr>
      <t>目標</t>
    </r>
    <r>
      <rPr>
        <sz val="10"/>
        <color rgb="FF1F2937"/>
        <rFont val="Yu Gothic"/>
        <family val="3"/>
        <charset val="128"/>
      </rPr>
      <t>CPA</t>
    </r>
    <r>
      <rPr>
        <sz val="10"/>
        <color rgb="FF1F2937"/>
        <rFont val="DejaVu Sans"/>
        <family val="2"/>
      </rPr>
      <t>以内で</t>
    </r>
    <r>
      <rPr>
        <sz val="10"/>
        <color rgb="FF1F2937"/>
        <rFont val="Yu Gothic"/>
        <family val="3"/>
        <charset val="128"/>
      </rPr>
      <t>CV</t>
    </r>
    <r>
      <rPr>
        <sz val="10"/>
        <color rgb="FF1F2937"/>
        <rFont val="DejaVu Sans"/>
        <family val="2"/>
      </rPr>
      <t>数を増やせた</t>
    </r>
  </si>
  <si>
    <t>予算を予定通り消化できた（ショート／オーバーがなかった）</t>
  </si>
  <si>
    <t>機械学習が崩壊せず、学習状態が安定していた</t>
  </si>
  <si>
    <r>
      <rPr>
        <sz val="10"/>
        <color rgb="FF1F2937"/>
        <rFont val="DejaVu Sans"/>
        <family val="2"/>
      </rPr>
      <t>増額前後で</t>
    </r>
    <r>
      <rPr>
        <sz val="10"/>
        <color rgb="FF1F2937"/>
        <rFont val="Yu Gothic"/>
        <family val="3"/>
        <charset val="128"/>
      </rPr>
      <t>CV</t>
    </r>
    <r>
      <rPr>
        <sz val="10"/>
        <color rgb="FF1F2937"/>
        <rFont val="DejaVu Sans"/>
        <family val="2"/>
      </rPr>
      <t>単価の悪化が想定範囲内に収まった</t>
    </r>
  </si>
  <si>
    <t>プロセス評価</t>
  </si>
  <si>
    <r>
      <rPr>
        <sz val="10"/>
        <color rgb="FF1F2937"/>
        <rFont val="Yu Gothic"/>
        <family val="3"/>
        <charset val="128"/>
      </rPr>
      <t>1.2</t>
    </r>
    <r>
      <rPr>
        <sz val="10"/>
        <color rgb="FF1F2937"/>
        <rFont val="DejaVu Sans"/>
        <family val="2"/>
      </rPr>
      <t>倍ステップを守って段階引き上げできた</t>
    </r>
  </si>
  <si>
    <r>
      <rPr>
        <sz val="10"/>
        <color rgb="FF1F2937"/>
        <rFont val="Yu Gothic"/>
        <family val="3"/>
        <charset val="128"/>
      </rPr>
      <t>24</t>
    </r>
    <r>
      <rPr>
        <sz val="10"/>
        <color rgb="FF1F2937"/>
        <rFont val="DejaVu Sans"/>
        <family val="2"/>
      </rPr>
      <t>時間以上の様子見を各ステップで確保できた</t>
    </r>
  </si>
  <si>
    <r>
      <rPr>
        <sz val="10"/>
        <color rgb="FF1F2937"/>
        <rFont val="DejaVu Sans"/>
        <family val="2"/>
      </rPr>
      <t>日予算と目標</t>
    </r>
    <r>
      <rPr>
        <sz val="10"/>
        <color rgb="FF1F2937"/>
        <rFont val="Yu Gothic"/>
        <family val="3"/>
        <charset val="128"/>
      </rPr>
      <t>CPA</t>
    </r>
    <r>
      <rPr>
        <sz val="10"/>
        <color rgb="FF1F2937"/>
        <rFont val="DejaVu Sans"/>
        <family val="2"/>
      </rPr>
      <t>を同時に大きく動かさなかった</t>
    </r>
  </si>
  <si>
    <t>学習期間中はキャンペーンを触らずに済んだ</t>
  </si>
  <si>
    <r>
      <rPr>
        <sz val="10"/>
        <color rgb="FF1F2937"/>
        <rFont val="Yu Gothic"/>
        <family val="3"/>
        <charset val="128"/>
      </rPr>
      <t>1</t>
    </r>
    <r>
      <rPr>
        <sz val="10"/>
        <color rgb="FF1F2937"/>
        <rFont val="DejaVu Sans"/>
        <family val="2"/>
      </rPr>
      <t>媒体に偏らず別媒体への分散を検討した</t>
    </r>
  </si>
  <si>
    <t>次回への学び</t>
  </si>
  <si>
    <t>今回の損益分岐点を記録した</t>
  </si>
  <si>
    <t>媒体別の特性（仕様の差）を案件カルテに反映した</t>
  </si>
  <si>
    <t>クライアントと「使い切り前提を疑う」合意を更新した</t>
  </si>
  <si>
    <t>次回の予算設計に活かす具体的な改善点を抽出した</t>
  </si>
  <si>
    <t>主要媒体の日予算仕様 早見表</t>
  </si>
  <si>
    <t>「設定した日予算の◯倍まで配信される」仕様を媒体別に把握する</t>
  </si>
  <si>
    <t>媒体</t>
  </si>
  <si>
    <t>日予算の上限超過</t>
  </si>
  <si>
    <t>月単位／週単位の上限</t>
  </si>
  <si>
    <t>ポイント</t>
  </si>
  <si>
    <r>
      <rPr>
        <b/>
        <sz val="11"/>
        <color rgb="FF1E2761"/>
        <rFont val="Yu Gothic"/>
        <family val="3"/>
        <charset val="128"/>
      </rPr>
      <t>Google</t>
    </r>
    <r>
      <rPr>
        <b/>
        <sz val="11"/>
        <color rgb="FF1E2761"/>
        <rFont val="DejaVu Sans"/>
        <family val="2"/>
      </rPr>
      <t>広告</t>
    </r>
  </si>
  <si>
    <r>
      <rPr>
        <b/>
        <sz val="10"/>
        <color rgb="FFE84A5F"/>
        <rFont val="DejaVu Sans"/>
        <family val="2"/>
      </rPr>
      <t>最大</t>
    </r>
    <r>
      <rPr>
        <b/>
        <sz val="10"/>
        <color rgb="FFE84A5F"/>
        <rFont val="Yu Gothic"/>
        <family val="3"/>
        <charset val="128"/>
      </rPr>
      <t>2</t>
    </r>
    <r>
      <rPr>
        <b/>
        <sz val="10"/>
        <color rgb="FFE84A5F"/>
        <rFont val="DejaVu Sans"/>
        <family val="2"/>
      </rPr>
      <t>倍／日</t>
    </r>
  </si>
  <si>
    <r>
      <rPr>
        <sz val="10"/>
        <color rgb="FF1F2937"/>
        <rFont val="Yu Gothic"/>
        <family val="3"/>
        <charset val="128"/>
      </rPr>
      <t>1</t>
    </r>
    <r>
      <rPr>
        <sz val="10"/>
        <color rgb="FF1F2937"/>
        <rFont val="DejaVu Sans"/>
        <family val="2"/>
      </rPr>
      <t xml:space="preserve">日の平均予算 </t>
    </r>
    <r>
      <rPr>
        <sz val="10"/>
        <color rgb="FF1F2937"/>
        <rFont val="Yu Gothic"/>
        <family val="3"/>
        <charset val="128"/>
      </rPr>
      <t>× 30.4</t>
    </r>
    <r>
      <rPr>
        <sz val="10"/>
        <color rgb="FF1F2937"/>
        <rFont val="DejaVu Sans"/>
        <family val="2"/>
      </rPr>
      <t>倍（月単位）</t>
    </r>
  </si>
  <si>
    <t>月内で帳尻が合うように設計。月末の最終日に使用額が急増する仕様。</t>
  </si>
  <si>
    <r>
      <rPr>
        <b/>
        <sz val="11"/>
        <color rgb="FF1E2761"/>
        <rFont val="Yu Gothic"/>
        <family val="3"/>
        <charset val="128"/>
      </rPr>
      <t>Yahoo!</t>
    </r>
    <r>
      <rPr>
        <b/>
        <sz val="11"/>
        <color rgb="FF1E2761"/>
        <rFont val="DejaVu Sans"/>
        <family val="2"/>
      </rPr>
      <t>広告（検索）</t>
    </r>
  </si>
  <si>
    <r>
      <rPr>
        <sz val="10"/>
        <color rgb="FF1F2937"/>
        <rFont val="DejaVu Sans"/>
        <family val="2"/>
      </rPr>
      <t>以前は</t>
    </r>
    <r>
      <rPr>
        <sz val="10"/>
        <color rgb="FF1F2937"/>
        <rFont val="Yu Gothic"/>
        <family val="3"/>
        <charset val="128"/>
      </rPr>
      <t>1.2</t>
    </r>
    <r>
      <rPr>
        <sz val="10"/>
        <color rgb="FF1F2937"/>
        <rFont val="DejaVu Sans"/>
        <family val="2"/>
      </rPr>
      <t>倍までだったが、現在は</t>
    </r>
    <r>
      <rPr>
        <sz val="10"/>
        <color rgb="FF1F2937"/>
        <rFont val="Yu Gothic"/>
        <family val="3"/>
        <charset val="128"/>
      </rPr>
      <t>Google</t>
    </r>
    <r>
      <rPr>
        <sz val="10"/>
        <color rgb="FF1F2937"/>
        <rFont val="DejaVu Sans"/>
        <family val="2"/>
      </rPr>
      <t>と同じ</t>
    </r>
    <r>
      <rPr>
        <sz val="10"/>
        <color rgb="FF1F2937"/>
        <rFont val="Yu Gothic"/>
        <family val="3"/>
        <charset val="128"/>
      </rPr>
      <t>2</t>
    </r>
    <r>
      <rPr>
        <sz val="10"/>
        <color rgb="FF1F2937"/>
        <rFont val="DejaVu Sans"/>
        <family val="2"/>
      </rPr>
      <t>倍に拡大されている。</t>
    </r>
  </si>
  <si>
    <r>
      <rPr>
        <b/>
        <sz val="11"/>
        <color rgb="FF1E2761"/>
        <rFont val="Yu Gothic"/>
        <family val="3"/>
        <charset val="128"/>
      </rPr>
      <t>Meta</t>
    </r>
    <r>
      <rPr>
        <b/>
        <sz val="11"/>
        <color rgb="FF1E2761"/>
        <rFont val="DejaVu Sans"/>
        <family val="2"/>
      </rPr>
      <t>広告</t>
    </r>
  </si>
  <si>
    <r>
      <rPr>
        <b/>
        <sz val="10"/>
        <color rgb="FFE84A5F"/>
        <rFont val="DejaVu Sans"/>
        <family val="2"/>
      </rPr>
      <t>最大</t>
    </r>
    <r>
      <rPr>
        <b/>
        <sz val="10"/>
        <color rgb="FFE84A5F"/>
        <rFont val="Yu Gothic"/>
        <family val="3"/>
        <charset val="128"/>
      </rPr>
      <t>175%</t>
    </r>
    <r>
      <rPr>
        <b/>
        <sz val="10"/>
        <color rgb="FFE84A5F"/>
        <rFont val="DejaVu Sans"/>
        <family val="2"/>
      </rPr>
      <t>（約</t>
    </r>
    <r>
      <rPr>
        <b/>
        <sz val="10"/>
        <color rgb="FFE84A5F"/>
        <rFont val="Yu Gothic"/>
        <family val="3"/>
        <charset val="128"/>
      </rPr>
      <t>1.75</t>
    </r>
    <r>
      <rPr>
        <b/>
        <sz val="10"/>
        <color rgb="FFE84A5F"/>
        <rFont val="DejaVu Sans"/>
        <family val="2"/>
      </rPr>
      <t>倍）／日</t>
    </r>
  </si>
  <si>
    <r>
      <rPr>
        <sz val="10"/>
        <color rgb="FF1F2937"/>
        <rFont val="DejaVu Sans"/>
        <family val="2"/>
      </rPr>
      <t xml:space="preserve">日予算 </t>
    </r>
    <r>
      <rPr>
        <sz val="10"/>
        <color rgb="FF1F2937"/>
        <rFont val="Yu Gothic"/>
        <family val="3"/>
        <charset val="128"/>
      </rPr>
      <t>× 7</t>
    </r>
    <r>
      <rPr>
        <sz val="10"/>
        <color rgb="FF1F2937"/>
        <rFont val="DejaVu Sans"/>
        <family val="2"/>
      </rPr>
      <t>日（週単位）</t>
    </r>
  </si>
  <si>
    <r>
      <rPr>
        <sz val="10"/>
        <color rgb="FF1F2937"/>
        <rFont val="DejaVu Sans"/>
        <family val="2"/>
      </rPr>
      <t>週単位で帳尻が合う仕様。月単位ではなく</t>
    </r>
    <r>
      <rPr>
        <sz val="10"/>
        <color rgb="FF1F2937"/>
        <rFont val="Yu Gothic"/>
        <family val="3"/>
        <charset val="128"/>
      </rPr>
      <t>7</t>
    </r>
    <r>
      <rPr>
        <sz val="10"/>
        <color rgb="FF1F2937"/>
        <rFont val="DejaVu Sans"/>
        <family val="2"/>
      </rPr>
      <t>日サイクルで管理する。</t>
    </r>
  </si>
  <si>
    <t>日予算シミュレーション（自動計算）</t>
  </si>
  <si>
    <t>設定した日予算（円）</t>
  </si>
  <si>
    <r>
      <rPr>
        <b/>
        <sz val="10"/>
        <color rgb="FFFFFFFF"/>
        <rFont val="Yu Gothic"/>
        <family val="3"/>
        <charset val="128"/>
      </rPr>
      <t>1</t>
    </r>
    <r>
      <rPr>
        <b/>
        <sz val="10"/>
        <color rgb="FFFFFFFF"/>
        <rFont val="DejaVu Sans"/>
        <family val="2"/>
      </rPr>
      <t>日の最大使用額</t>
    </r>
  </si>
  <si>
    <t>期間単位の上限</t>
  </si>
  <si>
    <t>計算式</t>
  </si>
  <si>
    <r>
      <rPr>
        <b/>
        <sz val="10"/>
        <color rgb="FF1E2761"/>
        <rFont val="Yu Gothic"/>
        <family val="3"/>
        <charset val="128"/>
      </rPr>
      <t>Google</t>
    </r>
    <r>
      <rPr>
        <b/>
        <sz val="10"/>
        <color rgb="FF1E2761"/>
        <rFont val="DejaVu Sans"/>
        <family val="2"/>
      </rPr>
      <t>広告</t>
    </r>
  </si>
  <si>
    <r>
      <rPr>
        <sz val="10"/>
        <color rgb="FF1F2937"/>
        <rFont val="DejaVu Sans"/>
        <family val="2"/>
      </rPr>
      <t>日予算</t>
    </r>
    <r>
      <rPr>
        <sz val="10"/>
        <color rgb="FF1F2937"/>
        <rFont val="Yu Gothic"/>
        <family val="3"/>
        <charset val="128"/>
      </rPr>
      <t>×2</t>
    </r>
    <r>
      <rPr>
        <sz val="10"/>
        <color rgb="FF1F2937"/>
        <rFont val="DejaVu Sans"/>
        <family val="2"/>
      </rPr>
      <t>／日、</t>
    </r>
    <r>
      <rPr>
        <sz val="10"/>
        <color rgb="FF1F2937"/>
        <rFont val="Yu Gothic"/>
        <family val="3"/>
        <charset val="128"/>
      </rPr>
      <t>×30.4</t>
    </r>
    <r>
      <rPr>
        <sz val="10"/>
        <color rgb="FF1F2937"/>
        <rFont val="DejaVu Sans"/>
        <family val="2"/>
      </rPr>
      <t>／月</t>
    </r>
  </si>
  <si>
    <r>
      <rPr>
        <b/>
        <sz val="10"/>
        <color rgb="FF1E2761"/>
        <rFont val="Yu Gothic"/>
        <family val="3"/>
        <charset val="128"/>
      </rPr>
      <t>Yahoo!</t>
    </r>
    <r>
      <rPr>
        <b/>
        <sz val="10"/>
        <color rgb="FF1E2761"/>
        <rFont val="DejaVu Sans"/>
        <family val="2"/>
      </rPr>
      <t>広告（検索）</t>
    </r>
  </si>
  <si>
    <r>
      <rPr>
        <b/>
        <sz val="10"/>
        <color rgb="FF1E2761"/>
        <rFont val="Yu Gothic"/>
        <family val="3"/>
        <charset val="128"/>
      </rPr>
      <t>Meta</t>
    </r>
    <r>
      <rPr>
        <b/>
        <sz val="10"/>
        <color rgb="FF1E2761"/>
        <rFont val="DejaVu Sans"/>
        <family val="2"/>
      </rPr>
      <t>広告</t>
    </r>
  </si>
  <si>
    <r>
      <rPr>
        <sz val="10"/>
        <color rgb="FF1F2937"/>
        <rFont val="DejaVu Sans"/>
        <family val="2"/>
      </rPr>
      <t>日予算</t>
    </r>
    <r>
      <rPr>
        <sz val="10"/>
        <color rgb="FF1F2937"/>
        <rFont val="Yu Gothic"/>
        <family val="3"/>
        <charset val="128"/>
      </rPr>
      <t>×1.75</t>
    </r>
    <r>
      <rPr>
        <sz val="10"/>
        <color rgb="FF1F2937"/>
        <rFont val="DejaVu Sans"/>
        <family val="2"/>
      </rPr>
      <t>／日、</t>
    </r>
    <r>
      <rPr>
        <sz val="10"/>
        <color rgb="FF1F2937"/>
        <rFont val="Yu Gothic"/>
        <family val="3"/>
        <charset val="128"/>
      </rPr>
      <t>×7</t>
    </r>
    <r>
      <rPr>
        <sz val="10"/>
        <color rgb="FF1F2937"/>
        <rFont val="DejaVu Sans"/>
        <family val="2"/>
      </rPr>
      <t>／週</t>
    </r>
  </si>
  <si>
    <t>予算を増額する前に、現状と前提条件を整理</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</si>
</sst>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ステップ&quot;"/>
    <numFmt numFmtId="178" formatCode="0.0&quot;日&quot;"/>
    <numFmt numFmtId="179" formatCode="0.00&quot;倍&quot;"/>
    <numFmt numFmtId="180" formatCode="0&quot;時間&quot;"/>
    <numFmt numFmtId="181" formatCode="0.0\%"/>
    <numFmt numFmtId="182" formatCode="0&quot;件&quot;"/>
  </numFmts>
  <fonts count="28">
    <font>
      <sz val="11"/>
      <color theme="1"/>
      <name val="Calibri"/>
      <family val="2"/>
      <charset val="1"/>
    </font>
    <font>
      <b/>
      <sz val="18"/>
      <color rgb="FFFFFFFF"/>
      <name val="Yu Gothic"/>
      <family val="3"/>
      <charset val="128"/>
    </font>
    <font>
      <b/>
      <sz val="18"/>
      <color rgb="FFFFFFFF"/>
      <name val="DejaVu Sans"/>
      <family val="2"/>
    </font>
    <font>
      <sz val="11"/>
      <color rgb="FFFFFFFF"/>
      <name val="DejaVu Sans"/>
      <family val="2"/>
    </font>
    <font>
      <sz val="10"/>
      <color rgb="FF1F2937"/>
      <name val="DejaVu Sans"/>
      <family val="2"/>
    </font>
    <font>
      <sz val="10"/>
      <color rgb="FF1F2937"/>
      <name val="Yu Gothic"/>
      <family val="3"/>
      <charset val="128"/>
    </font>
    <font>
      <b/>
      <sz val="12"/>
      <color rgb="FFFFFFFF"/>
      <name val="DejaVu Sans"/>
      <family val="2"/>
    </font>
    <font>
      <b/>
      <sz val="10"/>
      <color rgb="FFFFFFFF"/>
      <name val="Yu Gothic"/>
      <family val="3"/>
      <charset val="128"/>
    </font>
    <font>
      <b/>
      <sz val="10"/>
      <color rgb="FFFFFFFF"/>
      <name val="DejaVu Sans"/>
      <family val="2"/>
    </font>
    <font>
      <b/>
      <sz val="10"/>
      <color rgb="FF1F2937"/>
      <name val="DejaVu Sans"/>
      <family val="2"/>
    </font>
    <font>
      <b/>
      <sz val="10"/>
      <color rgb="FF1F2937"/>
      <name val="Yu Gothic"/>
      <family val="3"/>
      <charset val="128"/>
    </font>
    <font>
      <i/>
      <sz val="9"/>
      <color rgb="FF6B7280"/>
      <name val="DejaVu Sans"/>
      <family val="2"/>
    </font>
    <font>
      <i/>
      <sz val="9"/>
      <color rgb="FF6B7280"/>
      <name val="Yu Gothic"/>
      <family val="3"/>
      <charset val="128"/>
    </font>
    <font>
      <b/>
      <sz val="12"/>
      <color rgb="FFFFFFFF"/>
      <name val="Yu Gothic"/>
      <family val="3"/>
      <charset val="128"/>
    </font>
    <font>
      <sz val="10"/>
      <color rgb="FF6B7280"/>
      <name val="Yu Gothic"/>
      <family val="3"/>
      <charset val="128"/>
    </font>
    <font>
      <b/>
      <sz val="12"/>
      <color rgb="FFE84A5F"/>
      <name val="Yu Gothic"/>
      <family val="3"/>
      <charset val="128"/>
    </font>
    <font>
      <sz val="11"/>
      <color rgb="FFFFFFFF"/>
      <name val="Yu Gothic"/>
      <family val="3"/>
      <charset val="128"/>
    </font>
    <font>
      <b/>
      <sz val="11"/>
      <color rgb="FF0000FF"/>
      <name val="Yu Gothic"/>
      <family val="3"/>
      <charset val="128"/>
    </font>
    <font>
      <b/>
      <sz val="11"/>
      <color rgb="FFE84A5F"/>
      <name val="Yu Gothic"/>
      <family val="3"/>
      <charset val="128"/>
    </font>
    <font>
      <b/>
      <sz val="10"/>
      <color rgb="FF1E2761"/>
      <name val="Yu Gothic"/>
      <family val="3"/>
      <charset val="128"/>
    </font>
    <font>
      <b/>
      <sz val="11"/>
      <color rgb="FF1E2761"/>
      <name val="Yu Gothic"/>
      <family val="3"/>
      <charset val="128"/>
    </font>
    <font>
      <b/>
      <sz val="11"/>
      <color rgb="FF1E2761"/>
      <name val="DejaVu Sans"/>
      <family val="2"/>
    </font>
    <font>
      <b/>
      <sz val="10"/>
      <color rgb="FFE84A5F"/>
      <name val="DejaVu Sans"/>
      <family val="2"/>
    </font>
    <font>
      <b/>
      <sz val="10"/>
      <color rgb="FFE84A5F"/>
      <name val="Yu Gothic"/>
      <family val="3"/>
      <charset val="128"/>
    </font>
    <font>
      <b/>
      <sz val="10"/>
      <color rgb="FF1E2761"/>
      <name val="DejaVu Sans"/>
      <family val="2"/>
    </font>
    <font>
      <sz val="6"/>
      <name val="ＭＳ Ｐゴシック"/>
      <family val="3"/>
      <charset val="128"/>
    </font>
    <font>
      <sz val="11"/>
      <color rgb="FFFFFFFF"/>
      <name val="ＭＳ ゴシック"/>
      <family val="3"/>
      <charset val="128"/>
    </font>
    <font>
      <sz val="11"/>
      <color theme="1"/>
      <name val="游ゴシック"/>
      <family val="3"/>
      <charset val="128"/>
    </font>
  </fonts>
  <fills count="8">
    <fill>
      <patternFill patternType="none"/>
    </fill>
    <fill>
      <patternFill patternType="gray125"/>
    </fill>
    <fill>
      <patternFill patternType="solid">
        <fgColor rgb="FFE84A5F"/>
        <bgColor rgb="FFFF8080"/>
      </patternFill>
    </fill>
    <fill>
      <patternFill patternType="solid">
        <fgColor rgb="FF1E2761"/>
        <bgColor rgb="FF1F2937"/>
      </patternFill>
    </fill>
    <fill>
      <patternFill patternType="solid">
        <fgColor rgb="FF1C7293"/>
        <bgColor rgb="FF008080"/>
      </patternFill>
    </fill>
    <fill>
      <patternFill patternType="solid">
        <fgColor rgb="FFF3F4F6"/>
        <bgColor rgb="FFEAF1FB"/>
      </patternFill>
    </fill>
    <fill>
      <patternFill patternType="solid">
        <fgColor rgb="FFEAF1FB"/>
        <bgColor rgb="FFF3F4F6"/>
      </patternFill>
    </fill>
    <fill>
      <patternFill patternType="solid">
        <fgColor rgb="FFFFFFCC"/>
        <bgColor rgb="FFFFFFFF"/>
      </patternFill>
    </fill>
  </fills>
  <borders count="3">
    <border>
      <left/>
      <right/>
      <top/>
      <bottom/>
      <diagonal/>
    </border>
    <border>
      <left style="thin">
        <color rgb="FFD1D5DB"/>
      </left>
      <right style="thin">
        <color rgb="FFD1D5DB"/>
      </right>
      <top style="thin">
        <color rgb="FFD1D5DB"/>
      </top>
      <bottom style="thin">
        <color rgb="FFD1D5DB"/>
      </bottom>
      <diagonal/>
    </border>
    <border>
      <left style="thin">
        <color rgb="FFD1D5DB"/>
      </left>
      <right/>
      <top style="thin">
        <color rgb="FFD1D5DB"/>
      </top>
      <bottom style="thin">
        <color rgb="FFD1D5DB"/>
      </bottom>
      <diagonal/>
    </border>
  </borders>
  <cellStyleXfs count="1">
    <xf numFmtId="0" fontId="0" fillId="0" borderId="0"/>
  </cellStyleXfs>
  <cellXfs count="48">
    <xf numFmtId="0" fontId="0" fillId="0" borderId="0" xfId="0"/>
    <xf numFmtId="0" fontId="9" fillId="5" borderId="1" xfId="0" applyFont="1" applyFill="1" applyBorder="1" applyAlignment="1">
      <alignment horizontal="left" vertical="center" indent="1"/>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left" vertical="center" wrapText="1" indent="1"/>
    </xf>
    <xf numFmtId="0" fontId="15" fillId="6" borderId="1" xfId="0" applyFont="1" applyFill="1" applyBorder="1" applyAlignment="1">
      <alignment horizontal="center" vertical="center"/>
    </xf>
    <xf numFmtId="0" fontId="5" fillId="0" borderId="1" xfId="0" applyFont="1" applyBorder="1" applyAlignment="1">
      <alignment horizontal="left" vertical="center" wrapText="1" indent="1"/>
    </xf>
    <xf numFmtId="176" fontId="17" fillId="7" borderId="1" xfId="0" applyNumberFormat="1" applyFont="1" applyFill="1" applyBorder="1" applyAlignment="1">
      <alignment horizontal="right" vertical="center" indent="1"/>
    </xf>
    <xf numFmtId="0" fontId="0" fillId="5" borderId="1" xfId="0" applyFill="1" applyBorder="1"/>
    <xf numFmtId="177" fontId="18" fillId="6" borderId="1" xfId="0" applyNumberFormat="1" applyFont="1" applyFill="1" applyBorder="1" applyAlignment="1">
      <alignment horizontal="right" vertical="center" indent="1"/>
    </xf>
    <xf numFmtId="178" fontId="18" fillId="6" borderId="1" xfId="0" applyNumberFormat="1" applyFont="1" applyFill="1" applyBorder="1" applyAlignment="1">
      <alignment horizontal="right" vertical="center" indent="1"/>
    </xf>
    <xf numFmtId="179" fontId="17" fillId="7" borderId="1" xfId="0" applyNumberFormat="1" applyFont="1" applyFill="1" applyBorder="1" applyAlignment="1">
      <alignment horizontal="right" vertical="center" indent="1"/>
    </xf>
    <xf numFmtId="176" fontId="18" fillId="6" borderId="1" xfId="0" applyNumberFormat="1" applyFont="1" applyFill="1" applyBorder="1" applyAlignment="1">
      <alignment horizontal="right" vertical="center" indent="1"/>
    </xf>
    <xf numFmtId="180" fontId="17" fillId="7" borderId="1" xfId="0" applyNumberFormat="1" applyFont="1" applyFill="1" applyBorder="1" applyAlignment="1">
      <alignment horizontal="right" vertical="center" indent="1"/>
    </xf>
    <xf numFmtId="0" fontId="11" fillId="0" borderId="1" xfId="0" applyFont="1" applyBorder="1" applyAlignment="1">
      <alignment horizontal="right" vertical="center" indent="1"/>
    </xf>
    <xf numFmtId="0" fontId="19" fillId="6" borderId="1" xfId="0" applyFont="1" applyFill="1" applyBorder="1" applyAlignment="1">
      <alignment horizontal="center" vertical="center"/>
    </xf>
    <xf numFmtId="0" fontId="5" fillId="0" borderId="1" xfId="0" applyFont="1" applyBorder="1" applyAlignment="1">
      <alignment horizontal="center" vertical="center" wrapText="1"/>
    </xf>
    <xf numFmtId="176" fontId="10" fillId="5" borderId="1" xfId="0" applyNumberFormat="1" applyFont="1" applyFill="1" applyBorder="1" applyAlignment="1">
      <alignment horizontal="right" vertical="center" indent="1"/>
    </xf>
    <xf numFmtId="176" fontId="5"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81" fontId="5" fillId="0" borderId="1" xfId="0" applyNumberFormat="1" applyFont="1" applyBorder="1" applyAlignment="1">
      <alignment horizontal="right" vertical="center" wrapText="1"/>
    </xf>
    <xf numFmtId="176" fontId="20" fillId="6" borderId="1" xfId="0" applyNumberFormat="1" applyFont="1" applyFill="1" applyBorder="1" applyAlignment="1">
      <alignment horizontal="right" vertical="center" indent="1"/>
    </xf>
    <xf numFmtId="182" fontId="20" fillId="6" borderId="1" xfId="0" applyNumberFormat="1" applyFont="1" applyFill="1" applyBorder="1" applyAlignment="1">
      <alignment horizontal="right" vertical="center" indent="1"/>
    </xf>
    <xf numFmtId="181" fontId="20" fillId="6" borderId="1" xfId="0" applyNumberFormat="1" applyFont="1" applyFill="1" applyBorder="1" applyAlignment="1">
      <alignment horizontal="right" vertical="center" indent="1"/>
    </xf>
    <xf numFmtId="0" fontId="20" fillId="6" borderId="1" xfId="0" applyFont="1" applyFill="1" applyBorder="1" applyAlignment="1">
      <alignment horizontal="center" vertical="center"/>
    </xf>
    <xf numFmtId="0" fontId="22" fillId="0" borderId="1" xfId="0" applyFont="1" applyBorder="1" applyAlignment="1">
      <alignment horizontal="center" vertical="center" wrapText="1"/>
    </xf>
    <xf numFmtId="176" fontId="18" fillId="0" borderId="1" xfId="0" applyNumberFormat="1" applyFont="1" applyBorder="1" applyAlignment="1">
      <alignment horizontal="right" vertical="center" indent="1"/>
    </xf>
    <xf numFmtId="0" fontId="4" fillId="0" borderId="2" xfId="0" applyFont="1" applyBorder="1" applyAlignment="1">
      <alignment horizontal="left" vertical="center" wrapText="1" indent="1"/>
    </xf>
    <xf numFmtId="0" fontId="11" fillId="0" borderId="0" xfId="0" applyFont="1" applyAlignment="1">
      <alignment horizontal="left" vertical="center" wrapText="1" indent="1"/>
    </xf>
    <xf numFmtId="0" fontId="6" fillId="2" borderId="0" xfId="0" applyFont="1" applyFill="1" applyAlignment="1">
      <alignment horizontal="left" vertical="center" indent="1"/>
    </xf>
    <xf numFmtId="0" fontId="0" fillId="2" borderId="0" xfId="0" applyFill="1"/>
    <xf numFmtId="0" fontId="1" fillId="3" borderId="0" xfId="0" applyFont="1" applyFill="1" applyAlignment="1">
      <alignment horizontal="left" vertical="center" indent="1"/>
    </xf>
    <xf numFmtId="0" fontId="3" fillId="4" borderId="0" xfId="0" applyFont="1" applyFill="1" applyAlignment="1">
      <alignment horizontal="left" vertical="center" indent="1"/>
    </xf>
    <xf numFmtId="0" fontId="4" fillId="5" borderId="0" xfId="0" applyFont="1" applyFill="1" applyAlignment="1">
      <alignment horizontal="left" vertical="center" wrapText="1" indent="1"/>
    </xf>
    <xf numFmtId="0" fontId="13" fillId="2" borderId="0" xfId="0" applyFont="1" applyFill="1" applyAlignment="1">
      <alignment horizontal="left" vertical="center" indent="1"/>
    </xf>
    <xf numFmtId="0" fontId="9" fillId="5" borderId="1" xfId="0" applyFont="1" applyFill="1" applyBorder="1" applyAlignment="1">
      <alignment horizontal="left" vertical="center" indent="1"/>
    </xf>
    <xf numFmtId="0" fontId="10" fillId="5" borderId="1" xfId="0" applyFont="1" applyFill="1" applyBorder="1" applyAlignment="1">
      <alignment horizontal="left" vertical="center" indent="1"/>
    </xf>
    <xf numFmtId="0" fontId="12" fillId="0" borderId="0" xfId="0" applyFont="1" applyAlignment="1">
      <alignment horizontal="left" vertical="center" wrapText="1" indent="1"/>
    </xf>
    <xf numFmtId="0" fontId="5" fillId="0" borderId="2" xfId="0" applyFont="1" applyBorder="1" applyAlignment="1">
      <alignment horizontal="left" vertical="center" wrapText="1" indent="1"/>
    </xf>
    <xf numFmtId="0" fontId="8" fillId="3" borderId="2" xfId="0" applyFont="1" applyFill="1" applyBorder="1" applyAlignment="1">
      <alignment horizontal="center" vertical="center" wrapText="1"/>
    </xf>
    <xf numFmtId="0" fontId="5" fillId="0" borderId="2" xfId="0" applyFont="1" applyBorder="1" applyAlignment="1">
      <alignment horizontal="right" vertical="center" wrapText="1"/>
    </xf>
    <xf numFmtId="0" fontId="2" fillId="3" borderId="0" xfId="0" applyFont="1" applyFill="1" applyAlignment="1">
      <alignment horizontal="left" vertical="center" indent="1"/>
    </xf>
    <xf numFmtId="0" fontId="26" fillId="4" borderId="0" xfId="0" applyFont="1" applyFill="1" applyAlignment="1">
      <alignment horizontal="left" vertical="center" indent="1"/>
    </xf>
    <xf numFmtId="0" fontId="27" fillId="0" borderId="0" xfId="0" applyFont="1"/>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C7293"/>
      <rgbColor rgb="FFC0C0C0"/>
      <rgbColor rgb="FF808080"/>
      <rgbColor rgb="FF9999FF"/>
      <rgbColor rgb="FF993366"/>
      <rgbColor rgb="FFFFFFCC"/>
      <rgbColor rgb="FFEAF1FB"/>
      <rgbColor rgb="FF660066"/>
      <rgbColor rgb="FFFF8080"/>
      <rgbColor rgb="FF0066CC"/>
      <rgbColor rgb="FFD1D5DB"/>
      <rgbColor rgb="FF000080"/>
      <rgbColor rgb="FFFF00FF"/>
      <rgbColor rgb="FFFFFF00"/>
      <rgbColor rgb="FF00FFFF"/>
      <rgbColor rgb="FF800080"/>
      <rgbColor rgb="FF800000"/>
      <rgbColor rgb="FF008080"/>
      <rgbColor rgb="FF0000FF"/>
      <rgbColor rgb="FF00CCFF"/>
      <rgbColor rgb="FFF3F4F6"/>
      <rgbColor rgb="FFCCFFCC"/>
      <rgbColor rgb="FFFFFF99"/>
      <rgbColor rgb="FF99CCFF"/>
      <rgbColor rgb="FFFF99CC"/>
      <rgbColor rgb="FFCC99FF"/>
      <rgbColor rgb="FFFFCC99"/>
      <rgbColor rgb="FF3366FF"/>
      <rgbColor rgb="FF33CCCC"/>
      <rgbColor rgb="FF99CC00"/>
      <rgbColor rgb="FFFFCC00"/>
      <rgbColor rgb="FFFF9900"/>
      <rgbColor rgb="FFE84A5F"/>
      <rgbColor rgb="FF6B7280"/>
      <rgbColor rgb="FF969696"/>
      <rgbColor rgb="FF1E2761"/>
      <rgbColor rgb="FF339966"/>
      <rgbColor rgb="FF003300"/>
      <rgbColor rgb="FF333300"/>
      <rgbColor rgb="FF993300"/>
      <rgbColor rgb="FF993366"/>
      <rgbColor rgb="FF333399"/>
      <rgbColor rgb="FF1F2937"/>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E2761"/>
    <pageSetUpPr fitToPage="1"/>
  </sheetPr>
  <dimension ref="A1:E26"/>
  <sheetViews>
    <sheetView showGridLines="0" tabSelected="1" zoomScaleNormal="100" workbookViewId="0"/>
  </sheetViews>
  <sheetFormatPr defaultColWidth="8.6328125" defaultRowHeight="14.5"/>
  <cols>
    <col min="1" max="1" width="3" customWidth="1"/>
    <col min="2" max="5" width="30" customWidth="1"/>
    <col min="6" max="6" width="3" customWidth="1"/>
  </cols>
  <sheetData>
    <row r="1" spans="1:5" ht="18">
      <c r="A1" s="47"/>
    </row>
    <row r="2" spans="1:5" ht="7.5" customHeight="1">
      <c r="B2" s="34"/>
      <c r="C2" s="34"/>
      <c r="D2" s="34"/>
      <c r="E2" s="34"/>
    </row>
    <row r="4" spans="1:5" ht="42" customHeight="1">
      <c r="B4" s="35" t="s">
        <v>0</v>
      </c>
      <c r="C4" s="35"/>
      <c r="D4" s="35"/>
      <c r="E4" s="35"/>
    </row>
    <row r="5" spans="1:5" ht="25.5" customHeight="1">
      <c r="B5" s="36" t="s">
        <v>1</v>
      </c>
      <c r="C5" s="36"/>
      <c r="D5" s="36"/>
      <c r="E5" s="36"/>
    </row>
    <row r="7" spans="1:5" ht="90" customHeight="1">
      <c r="B7" s="37" t="s">
        <v>2</v>
      </c>
      <c r="C7" s="37"/>
      <c r="D7" s="37"/>
      <c r="E7" s="37"/>
    </row>
    <row r="9" spans="1:5" ht="25.5" customHeight="1">
      <c r="B9" s="33" t="s">
        <v>3</v>
      </c>
      <c r="C9" s="33"/>
      <c r="D9" s="33"/>
      <c r="E9" s="33"/>
    </row>
    <row r="11" spans="1:5" ht="27.75" customHeight="1">
      <c r="B11" s="2" t="s">
        <v>4</v>
      </c>
      <c r="C11" s="31" t="s">
        <v>5</v>
      </c>
      <c r="D11" s="31"/>
      <c r="E11" s="31"/>
    </row>
    <row r="12" spans="1:5" ht="27.75" customHeight="1">
      <c r="B12" s="2" t="s">
        <v>6</v>
      </c>
      <c r="C12" s="31" t="s">
        <v>7</v>
      </c>
      <c r="D12" s="31"/>
      <c r="E12" s="31"/>
    </row>
    <row r="13" spans="1:5" ht="27.75" customHeight="1">
      <c r="B13" s="2" t="s">
        <v>8</v>
      </c>
      <c r="C13" s="31" t="s">
        <v>9</v>
      </c>
      <c r="D13" s="31"/>
      <c r="E13" s="31"/>
    </row>
    <row r="14" spans="1:5" ht="27.75" customHeight="1">
      <c r="B14" s="2" t="s">
        <v>10</v>
      </c>
      <c r="C14" s="31" t="s">
        <v>11</v>
      </c>
      <c r="D14" s="31"/>
      <c r="E14" s="31"/>
    </row>
    <row r="15" spans="1:5" ht="27.75" customHeight="1">
      <c r="B15" s="3" t="s">
        <v>12</v>
      </c>
      <c r="C15" s="31" t="s">
        <v>13</v>
      </c>
      <c r="D15" s="31"/>
      <c r="E15" s="31"/>
    </row>
    <row r="17" spans="2:5" ht="25.5" customHeight="1">
      <c r="B17" s="33" t="s">
        <v>14</v>
      </c>
      <c r="C17" s="33"/>
      <c r="D17" s="33"/>
      <c r="E17" s="33"/>
    </row>
    <row r="18" spans="2:5" ht="24" customHeight="1">
      <c r="B18" s="1" t="s">
        <v>15</v>
      </c>
      <c r="C18" s="31"/>
      <c r="D18" s="31"/>
      <c r="E18" s="31"/>
    </row>
    <row r="19" spans="2:5" ht="24" customHeight="1">
      <c r="B19" s="1" t="s">
        <v>16</v>
      </c>
      <c r="C19" s="31"/>
      <c r="D19" s="31"/>
      <c r="E19" s="31"/>
    </row>
    <row r="20" spans="2:5" ht="24" customHeight="1">
      <c r="B20" s="1" t="s">
        <v>17</v>
      </c>
      <c r="C20" s="31"/>
      <c r="D20" s="31"/>
      <c r="E20" s="31"/>
    </row>
    <row r="21" spans="2:5" ht="24" customHeight="1">
      <c r="B21" s="1" t="s">
        <v>18</v>
      </c>
      <c r="C21" s="31"/>
      <c r="D21" s="31"/>
      <c r="E21" s="31"/>
    </row>
    <row r="22" spans="2:5" ht="24" customHeight="1">
      <c r="B22" s="1" t="s">
        <v>19</v>
      </c>
      <c r="C22" s="31"/>
      <c r="D22" s="31"/>
      <c r="E22" s="31"/>
    </row>
    <row r="23" spans="2:5" ht="24" customHeight="1">
      <c r="B23" s="1" t="s">
        <v>20</v>
      </c>
      <c r="C23" s="31"/>
      <c r="D23" s="31"/>
      <c r="E23" s="31"/>
    </row>
    <row r="26" spans="2:5" ht="15" customHeight="1">
      <c r="B26" s="32" t="s">
        <v>21</v>
      </c>
      <c r="C26" s="32"/>
      <c r="D26" s="32"/>
      <c r="E26" s="32"/>
    </row>
  </sheetData>
  <mergeCells count="18">
    <mergeCell ref="B2:E2"/>
    <mergeCell ref="B4:E4"/>
    <mergeCell ref="B5:E5"/>
    <mergeCell ref="B7:E7"/>
    <mergeCell ref="B9:E9"/>
    <mergeCell ref="C11:E11"/>
    <mergeCell ref="C12:E12"/>
    <mergeCell ref="C13:E13"/>
    <mergeCell ref="C14:E14"/>
    <mergeCell ref="C15:E15"/>
    <mergeCell ref="C22:E22"/>
    <mergeCell ref="C23:E23"/>
    <mergeCell ref="B26:E26"/>
    <mergeCell ref="B17:E17"/>
    <mergeCell ref="C18:E18"/>
    <mergeCell ref="C19:E19"/>
    <mergeCell ref="C20:E20"/>
    <mergeCell ref="C21:E21"/>
  </mergeCells>
  <phoneticPr fontId="25"/>
  <pageMargins left="0.3" right="0.3" top="0.4" bottom="0.4" header="0.511811023622047" footer="0.511811023622047"/>
  <pageSetup paperSize="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84A5F"/>
    <pageSetUpPr fitToPage="1"/>
  </sheetPr>
  <dimension ref="A1:F33"/>
  <sheetViews>
    <sheetView showGridLines="0" zoomScaleNormal="100" workbookViewId="0"/>
  </sheetViews>
  <sheetFormatPr defaultColWidth="8.6328125" defaultRowHeight="14.5"/>
  <cols>
    <col min="1" max="1" width="3" customWidth="1"/>
    <col min="2" max="2" width="6" customWidth="1"/>
    <col min="3" max="3" width="70.6328125" customWidth="1"/>
    <col min="4" max="4" width="8" customWidth="1"/>
    <col min="5" max="6" width="28" customWidth="1"/>
    <col min="7" max="7" width="3" customWidth="1"/>
  </cols>
  <sheetData>
    <row r="1" spans="1:6" ht="18">
      <c r="A1" s="47"/>
    </row>
    <row r="2" spans="1:6" ht="7.5" customHeight="1">
      <c r="B2" s="34"/>
      <c r="C2" s="34"/>
      <c r="D2" s="34"/>
      <c r="E2" s="34"/>
      <c r="F2" s="34"/>
    </row>
    <row r="4" spans="1:6" ht="37.5" customHeight="1">
      <c r="B4" s="35" t="s">
        <v>22</v>
      </c>
      <c r="C4" s="35"/>
      <c r="D4" s="35"/>
      <c r="E4" s="35"/>
      <c r="F4" s="35"/>
    </row>
    <row r="5" spans="1:6" ht="21.75" customHeight="1">
      <c r="B5" s="46" t="s">
        <v>154</v>
      </c>
      <c r="C5" s="36"/>
      <c r="D5" s="36"/>
      <c r="E5" s="36"/>
      <c r="F5" s="36"/>
    </row>
    <row r="7" spans="1:6" ht="19.5" customHeight="1">
      <c r="B7" s="32" t="s">
        <v>23</v>
      </c>
      <c r="C7" s="32"/>
      <c r="D7" s="32"/>
      <c r="E7" s="32"/>
      <c r="F7" s="32"/>
    </row>
    <row r="9" spans="1:6" ht="31.5" customHeight="1">
      <c r="B9" s="4" t="s">
        <v>24</v>
      </c>
      <c r="C9" s="5" t="s">
        <v>25</v>
      </c>
      <c r="D9" s="4" t="s">
        <v>26</v>
      </c>
      <c r="E9" s="5" t="s">
        <v>27</v>
      </c>
      <c r="F9" s="5" t="s">
        <v>28</v>
      </c>
    </row>
    <row r="10" spans="1:6" ht="25.5" customHeight="1">
      <c r="B10" s="38" t="s">
        <v>29</v>
      </c>
      <c r="C10" s="38"/>
      <c r="D10" s="38"/>
      <c r="E10" s="38"/>
      <c r="F10" s="38"/>
    </row>
    <row r="11" spans="1:6" ht="31.5" customHeight="1">
      <c r="B11" s="6">
        <v>1</v>
      </c>
      <c r="C11" s="7" t="s">
        <v>30</v>
      </c>
      <c r="D11" s="8"/>
      <c r="E11" s="7"/>
      <c r="F11" s="7"/>
    </row>
    <row r="12" spans="1:6" ht="31.5" customHeight="1">
      <c r="B12" s="6">
        <v>2</v>
      </c>
      <c r="C12" s="7" t="s">
        <v>31</v>
      </c>
      <c r="D12" s="8"/>
      <c r="E12" s="7"/>
      <c r="F12" s="7"/>
    </row>
    <row r="13" spans="1:6" ht="31.5" customHeight="1">
      <c r="B13" s="6">
        <v>3</v>
      </c>
      <c r="C13" s="7" t="s">
        <v>32</v>
      </c>
      <c r="D13" s="8"/>
      <c r="E13" s="7"/>
      <c r="F13" s="7"/>
    </row>
    <row r="14" spans="1:6" ht="31.5" customHeight="1">
      <c r="B14" s="6">
        <v>4</v>
      </c>
      <c r="C14" s="7" t="s">
        <v>33</v>
      </c>
      <c r="D14" s="8"/>
      <c r="E14" s="7"/>
      <c r="F14" s="7"/>
    </row>
    <row r="15" spans="1:6" ht="31.5" customHeight="1">
      <c r="B15" s="6">
        <v>5</v>
      </c>
      <c r="C15" s="7" t="s">
        <v>34</v>
      </c>
      <c r="D15" s="8"/>
      <c r="E15" s="7"/>
      <c r="F15" s="7"/>
    </row>
    <row r="16" spans="1:6" ht="25.5" customHeight="1">
      <c r="B16" s="38" t="s">
        <v>35</v>
      </c>
      <c r="C16" s="38"/>
      <c r="D16" s="38"/>
      <c r="E16" s="38"/>
      <c r="F16" s="38"/>
    </row>
    <row r="17" spans="2:6" ht="31.5" customHeight="1">
      <c r="B17" s="6">
        <v>6</v>
      </c>
      <c r="C17" s="9" t="s">
        <v>36</v>
      </c>
      <c r="D17" s="8"/>
      <c r="E17" s="7"/>
      <c r="F17" s="7"/>
    </row>
    <row r="18" spans="2:6" ht="31.5" customHeight="1">
      <c r="B18" s="6">
        <v>7</v>
      </c>
      <c r="C18" s="9" t="s">
        <v>37</v>
      </c>
      <c r="D18" s="8"/>
      <c r="E18" s="7"/>
      <c r="F18" s="7"/>
    </row>
    <row r="19" spans="2:6" ht="31.5" customHeight="1">
      <c r="B19" s="6">
        <v>8</v>
      </c>
      <c r="C19" s="9" t="s">
        <v>38</v>
      </c>
      <c r="D19" s="8"/>
      <c r="E19" s="7"/>
      <c r="F19" s="7"/>
    </row>
    <row r="20" spans="2:6" ht="31.5" customHeight="1">
      <c r="B20" s="6">
        <v>9</v>
      </c>
      <c r="C20" s="9" t="s">
        <v>39</v>
      </c>
      <c r="D20" s="8"/>
      <c r="E20" s="7"/>
      <c r="F20" s="7"/>
    </row>
    <row r="21" spans="2:6" ht="31.5" customHeight="1">
      <c r="B21" s="6">
        <v>10</v>
      </c>
      <c r="C21" s="9" t="s">
        <v>40</v>
      </c>
      <c r="D21" s="8"/>
      <c r="E21" s="7"/>
      <c r="F21" s="7"/>
    </row>
    <row r="22" spans="2:6" ht="25.5" customHeight="1">
      <c r="B22" s="38" t="s">
        <v>41</v>
      </c>
      <c r="C22" s="38"/>
      <c r="D22" s="38"/>
      <c r="E22" s="38"/>
      <c r="F22" s="38"/>
    </row>
    <row r="23" spans="2:6" ht="31.5" customHeight="1">
      <c r="B23" s="6">
        <v>11</v>
      </c>
      <c r="C23" s="7" t="s">
        <v>42</v>
      </c>
      <c r="D23" s="8"/>
      <c r="E23" s="7"/>
      <c r="F23" s="7"/>
    </row>
    <row r="24" spans="2:6" ht="31.5" customHeight="1">
      <c r="B24" s="6">
        <v>12</v>
      </c>
      <c r="C24" s="7" t="s">
        <v>43</v>
      </c>
      <c r="D24" s="8"/>
      <c r="E24" s="7"/>
      <c r="F24" s="7"/>
    </row>
    <row r="25" spans="2:6" ht="31.5" customHeight="1">
      <c r="B25" s="6">
        <v>13</v>
      </c>
      <c r="C25" s="7" t="s">
        <v>44</v>
      </c>
      <c r="D25" s="8"/>
      <c r="E25" s="7"/>
      <c r="F25" s="7"/>
    </row>
    <row r="26" spans="2:6" ht="31.5" customHeight="1">
      <c r="B26" s="6">
        <v>14</v>
      </c>
      <c r="C26" s="7" t="s">
        <v>45</v>
      </c>
      <c r="D26" s="8"/>
      <c r="E26" s="7"/>
      <c r="F26" s="7"/>
    </row>
    <row r="27" spans="2:6" ht="31.5" customHeight="1">
      <c r="B27" s="6">
        <v>15</v>
      </c>
      <c r="C27" s="7" t="s">
        <v>46</v>
      </c>
      <c r="D27" s="8"/>
      <c r="E27" s="7"/>
      <c r="F27" s="7"/>
    </row>
    <row r="28" spans="2:6" ht="25.5" customHeight="1">
      <c r="B28" s="38" t="s">
        <v>47</v>
      </c>
      <c r="C28" s="38"/>
      <c r="D28" s="38"/>
      <c r="E28" s="38"/>
      <c r="F28" s="38"/>
    </row>
    <row r="29" spans="2:6" ht="31.5" customHeight="1">
      <c r="B29" s="6">
        <v>16</v>
      </c>
      <c r="C29" s="7" t="s">
        <v>48</v>
      </c>
      <c r="D29" s="8"/>
      <c r="E29" s="7"/>
      <c r="F29" s="7"/>
    </row>
    <row r="30" spans="2:6" ht="31.5" customHeight="1">
      <c r="B30" s="6">
        <v>17</v>
      </c>
      <c r="C30" s="7" t="s">
        <v>49</v>
      </c>
      <c r="D30" s="8"/>
      <c r="E30" s="7"/>
      <c r="F30" s="7"/>
    </row>
    <row r="31" spans="2:6" ht="31.5" customHeight="1">
      <c r="B31" s="6">
        <v>18</v>
      </c>
      <c r="C31" s="7" t="s">
        <v>50</v>
      </c>
      <c r="D31" s="8"/>
      <c r="E31" s="7"/>
      <c r="F31" s="7"/>
    </row>
    <row r="32" spans="2:6" ht="31.5" customHeight="1">
      <c r="B32" s="6">
        <v>19</v>
      </c>
      <c r="C32" s="7" t="s">
        <v>51</v>
      </c>
      <c r="D32" s="8"/>
      <c r="E32" s="7"/>
      <c r="F32" s="7"/>
    </row>
    <row r="33" spans="2:6" ht="31.5" customHeight="1">
      <c r="B33" s="6">
        <v>20</v>
      </c>
      <c r="C33" s="7" t="s">
        <v>52</v>
      </c>
      <c r="D33" s="8"/>
      <c r="E33" s="7"/>
      <c r="F33" s="7"/>
    </row>
  </sheetData>
  <mergeCells count="8">
    <mergeCell ref="B16:F16"/>
    <mergeCell ref="B22:F22"/>
    <mergeCell ref="B28:F28"/>
    <mergeCell ref="B2:F2"/>
    <mergeCell ref="B4:F4"/>
    <mergeCell ref="B5:F5"/>
    <mergeCell ref="B7:F7"/>
    <mergeCell ref="B10:F10"/>
  </mergeCells>
  <phoneticPr fontId="25"/>
  <dataValidations count="1">
    <dataValidation type="list" allowBlank="1" sqref="D10:D33" xr:uid="{00000000-0002-0000-0100-000000000000}">
      <formula1>"✔,済,△,×"</formula1>
      <formula2>0</formula2>
    </dataValidation>
  </dataValidations>
  <pageMargins left="0.3" right="0.3" top="0.4" bottom="0.4" header="0.511811023622047" footer="0.511811023622047"/>
  <pageSetup paperSize="9"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84A5F"/>
    <pageSetUpPr fitToPage="1"/>
  </sheetPr>
  <dimension ref="A1:H27"/>
  <sheetViews>
    <sheetView showGridLines="0" zoomScaleNormal="100" workbookViewId="0"/>
  </sheetViews>
  <sheetFormatPr defaultColWidth="8.6328125" defaultRowHeight="14.5"/>
  <cols>
    <col min="1" max="1" width="3" customWidth="1"/>
    <col min="2" max="2" width="6" customWidth="1"/>
    <col min="3" max="7" width="14" customWidth="1"/>
    <col min="8" max="8" width="22" customWidth="1"/>
    <col min="9" max="9" width="3" customWidth="1"/>
  </cols>
  <sheetData>
    <row r="1" spans="1:8" ht="18">
      <c r="A1" s="47"/>
    </row>
    <row r="2" spans="1:8" ht="7.5" customHeight="1">
      <c r="B2" s="34"/>
      <c r="C2" s="34"/>
      <c r="D2" s="34"/>
      <c r="E2" s="34"/>
      <c r="F2" s="34"/>
      <c r="G2" s="34"/>
      <c r="H2" s="34"/>
    </row>
    <row r="4" spans="1:8" ht="37.5" customHeight="1">
      <c r="B4" s="35" t="s">
        <v>53</v>
      </c>
      <c r="C4" s="35"/>
      <c r="D4" s="35"/>
      <c r="E4" s="35"/>
      <c r="F4" s="35"/>
      <c r="G4" s="35"/>
      <c r="H4" s="35"/>
    </row>
    <row r="5" spans="1:8" ht="21.75" customHeight="1">
      <c r="B5" s="36" t="s">
        <v>54</v>
      </c>
      <c r="C5" s="36"/>
      <c r="D5" s="36"/>
      <c r="E5" s="36"/>
      <c r="F5" s="36"/>
      <c r="G5" s="36"/>
      <c r="H5" s="36"/>
    </row>
    <row r="7" spans="1:8" ht="24" customHeight="1">
      <c r="B7" s="33" t="s">
        <v>55</v>
      </c>
      <c r="C7" s="33"/>
      <c r="D7" s="33"/>
      <c r="E7" s="33"/>
      <c r="F7" s="33"/>
      <c r="G7" s="33"/>
      <c r="H7" s="33"/>
    </row>
    <row r="9" spans="1:8" ht="24" customHeight="1">
      <c r="B9" s="1" t="s">
        <v>56</v>
      </c>
      <c r="C9" s="10">
        <v>10000</v>
      </c>
      <c r="D9" s="11"/>
      <c r="F9" s="39" t="s">
        <v>57</v>
      </c>
      <c r="G9" s="39"/>
      <c r="H9" s="12">
        <f>IFERROR(CEILING(LOG(C10/C9, C11), 1), 0)</f>
        <v>7</v>
      </c>
    </row>
    <row r="10" spans="1:8" ht="24" customHeight="1">
      <c r="B10" s="1" t="s">
        <v>58</v>
      </c>
      <c r="C10" s="10">
        <v>30000</v>
      </c>
      <c r="D10" s="11"/>
      <c r="F10" s="39" t="s">
        <v>59</v>
      </c>
      <c r="G10" s="39"/>
      <c r="H10" s="13">
        <f>H9*C12/24</f>
        <v>7</v>
      </c>
    </row>
    <row r="11" spans="1:8" ht="24" customHeight="1">
      <c r="B11" s="1" t="s">
        <v>60</v>
      </c>
      <c r="C11" s="14">
        <v>1.2</v>
      </c>
      <c r="D11" s="11"/>
      <c r="F11" s="40" t="s">
        <v>61</v>
      </c>
      <c r="G11" s="40"/>
      <c r="H11" s="15">
        <f>C9*C11^7</f>
        <v>35831.807999999997</v>
      </c>
    </row>
    <row r="12" spans="1:8" ht="24" customHeight="1">
      <c r="B12" s="1" t="s">
        <v>62</v>
      </c>
      <c r="C12" s="16">
        <v>24</v>
      </c>
      <c r="D12" s="11"/>
      <c r="F12" s="39" t="s">
        <v>63</v>
      </c>
      <c r="G12" s="39"/>
      <c r="H12" s="17" t="s">
        <v>64</v>
      </c>
    </row>
    <row r="14" spans="1:8" ht="24" customHeight="1">
      <c r="B14" s="33" t="s">
        <v>65</v>
      </c>
      <c r="C14" s="33"/>
      <c r="D14" s="33"/>
      <c r="E14" s="33"/>
      <c r="F14" s="33"/>
      <c r="G14" s="33"/>
      <c r="H14" s="33"/>
    </row>
    <row r="15" spans="1:8" ht="31.5" customHeight="1">
      <c r="B15" s="5" t="s">
        <v>66</v>
      </c>
      <c r="C15" s="5" t="s">
        <v>67</v>
      </c>
      <c r="D15" s="5" t="s">
        <v>68</v>
      </c>
      <c r="E15" s="5" t="s">
        <v>69</v>
      </c>
      <c r="F15" s="5" t="s">
        <v>70</v>
      </c>
      <c r="G15" s="5" t="s">
        <v>71</v>
      </c>
      <c r="H15" s="5" t="s">
        <v>72</v>
      </c>
    </row>
    <row r="16" spans="1:8" ht="25.5" customHeight="1">
      <c r="B16" s="18">
        <v>0</v>
      </c>
      <c r="C16" s="19"/>
      <c r="D16" s="19"/>
      <c r="E16" s="20">
        <f>C9</f>
        <v>10000</v>
      </c>
      <c r="F16" s="21"/>
      <c r="G16" s="19"/>
      <c r="H16" s="7"/>
    </row>
    <row r="17" spans="2:8" ht="25.5" customHeight="1">
      <c r="B17" s="18">
        <v>1</v>
      </c>
      <c r="C17" s="19"/>
      <c r="D17" s="19"/>
      <c r="E17" s="20">
        <f t="shared" ref="E17:E25" si="0">E16*$C$11</f>
        <v>12000</v>
      </c>
      <c r="F17" s="21"/>
      <c r="G17" s="19"/>
      <c r="H17" s="7"/>
    </row>
    <row r="18" spans="2:8" ht="25.5" customHeight="1">
      <c r="B18" s="18">
        <v>2</v>
      </c>
      <c r="C18" s="19"/>
      <c r="D18" s="19"/>
      <c r="E18" s="20">
        <f t="shared" si="0"/>
        <v>14400</v>
      </c>
      <c r="F18" s="21"/>
      <c r="G18" s="19"/>
      <c r="H18" s="7"/>
    </row>
    <row r="19" spans="2:8" ht="25.5" customHeight="1">
      <c r="B19" s="18">
        <v>3</v>
      </c>
      <c r="C19" s="19"/>
      <c r="D19" s="19"/>
      <c r="E19" s="20">
        <f t="shared" si="0"/>
        <v>17280</v>
      </c>
      <c r="F19" s="21"/>
      <c r="G19" s="19"/>
      <c r="H19" s="7"/>
    </row>
    <row r="20" spans="2:8" ht="25.5" customHeight="1">
      <c r="B20" s="18">
        <v>4</v>
      </c>
      <c r="C20" s="19"/>
      <c r="D20" s="19"/>
      <c r="E20" s="20">
        <f t="shared" si="0"/>
        <v>20736</v>
      </c>
      <c r="F20" s="21"/>
      <c r="G20" s="19"/>
      <c r="H20" s="7"/>
    </row>
    <row r="21" spans="2:8" ht="25.5" customHeight="1">
      <c r="B21" s="18">
        <v>5</v>
      </c>
      <c r="C21" s="19"/>
      <c r="D21" s="19"/>
      <c r="E21" s="20">
        <f t="shared" si="0"/>
        <v>24883.200000000001</v>
      </c>
      <c r="F21" s="21"/>
      <c r="G21" s="19"/>
      <c r="H21" s="7"/>
    </row>
    <row r="22" spans="2:8" ht="25.5" customHeight="1">
      <c r="B22" s="18">
        <v>6</v>
      </c>
      <c r="C22" s="19"/>
      <c r="D22" s="19"/>
      <c r="E22" s="20">
        <f t="shared" si="0"/>
        <v>29859.84</v>
      </c>
      <c r="F22" s="21"/>
      <c r="G22" s="19"/>
      <c r="H22" s="7"/>
    </row>
    <row r="23" spans="2:8" ht="25.5" customHeight="1">
      <c r="B23" s="18">
        <v>7</v>
      </c>
      <c r="C23" s="19"/>
      <c r="D23" s="19"/>
      <c r="E23" s="20">
        <f t="shared" si="0"/>
        <v>35831.807999999997</v>
      </c>
      <c r="F23" s="21"/>
      <c r="G23" s="19"/>
      <c r="H23" s="7"/>
    </row>
    <row r="24" spans="2:8" ht="25.5" customHeight="1">
      <c r="B24" s="18">
        <v>8</v>
      </c>
      <c r="C24" s="19"/>
      <c r="D24" s="19"/>
      <c r="E24" s="20">
        <f t="shared" si="0"/>
        <v>42998.169599999994</v>
      </c>
      <c r="F24" s="21"/>
      <c r="G24" s="19"/>
      <c r="H24" s="7"/>
    </row>
    <row r="25" spans="2:8" ht="25.5" customHeight="1">
      <c r="B25" s="18">
        <v>9</v>
      </c>
      <c r="C25" s="19"/>
      <c r="D25" s="19"/>
      <c r="E25" s="20">
        <f t="shared" si="0"/>
        <v>51597.803519999994</v>
      </c>
      <c r="F25" s="21"/>
      <c r="G25" s="19"/>
      <c r="H25" s="7"/>
    </row>
    <row r="27" spans="2:8" ht="49.5" customHeight="1">
      <c r="B27" s="41" t="s">
        <v>73</v>
      </c>
      <c r="C27" s="41"/>
      <c r="D27" s="41"/>
      <c r="E27" s="41"/>
      <c r="F27" s="41"/>
      <c r="G27" s="41"/>
      <c r="H27" s="41"/>
    </row>
  </sheetData>
  <mergeCells count="10">
    <mergeCell ref="B2:H2"/>
    <mergeCell ref="B4:H4"/>
    <mergeCell ref="B5:H5"/>
    <mergeCell ref="B7:H7"/>
    <mergeCell ref="F9:G9"/>
    <mergeCell ref="F10:G10"/>
    <mergeCell ref="F11:G11"/>
    <mergeCell ref="F12:G12"/>
    <mergeCell ref="B14:H14"/>
    <mergeCell ref="B27:H27"/>
  </mergeCells>
  <phoneticPr fontId="25"/>
  <dataValidations count="1">
    <dataValidation type="list" allowBlank="1" sqref="G16:G25" xr:uid="{00000000-0002-0000-0200-000000000000}">
      <formula1>"未着手,学習中,安定,要観察,停止"</formula1>
      <formula2>0</formula2>
    </dataValidation>
  </dataValidations>
  <pageMargins left="0.3" right="0.3" top="0.4" bottom="0.4"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84A5F"/>
    <pageSetUpPr fitToPage="1"/>
  </sheetPr>
  <dimension ref="A1:I35"/>
  <sheetViews>
    <sheetView showGridLines="0" zoomScaleNormal="100" workbookViewId="0"/>
  </sheetViews>
  <sheetFormatPr defaultColWidth="8.6328125" defaultRowHeight="14.5"/>
  <cols>
    <col min="1" max="1" width="3" customWidth="1"/>
    <col min="2" max="8" width="12" customWidth="1"/>
    <col min="9" max="9" width="22" customWidth="1"/>
    <col min="10" max="10" width="3" customWidth="1"/>
  </cols>
  <sheetData>
    <row r="1" spans="1:9" ht="18">
      <c r="A1" s="47"/>
    </row>
    <row r="2" spans="1:9" ht="7.5" customHeight="1">
      <c r="B2" s="34"/>
      <c r="C2" s="34"/>
      <c r="D2" s="34"/>
      <c r="E2" s="34"/>
      <c r="F2" s="34"/>
      <c r="G2" s="34"/>
      <c r="H2" s="34"/>
      <c r="I2" s="34"/>
    </row>
    <row r="4" spans="1:9" ht="37.5" customHeight="1">
      <c r="B4" s="35" t="s">
        <v>74</v>
      </c>
      <c r="C4" s="35"/>
      <c r="D4" s="35"/>
      <c r="E4" s="35"/>
      <c r="F4" s="35"/>
      <c r="G4" s="35"/>
      <c r="H4" s="35"/>
      <c r="I4" s="35"/>
    </row>
    <row r="5" spans="1:9" ht="21.75" customHeight="1">
      <c r="B5" s="36" t="s">
        <v>75</v>
      </c>
      <c r="C5" s="36"/>
      <c r="D5" s="36"/>
      <c r="E5" s="36"/>
      <c r="F5" s="36"/>
      <c r="G5" s="36"/>
      <c r="H5" s="36"/>
      <c r="I5" s="36"/>
    </row>
    <row r="7" spans="1:9" ht="24" customHeight="1">
      <c r="B7" s="33" t="s">
        <v>76</v>
      </c>
      <c r="C7" s="33"/>
      <c r="D7" s="33"/>
      <c r="E7" s="33"/>
      <c r="F7" s="33"/>
      <c r="G7" s="33"/>
      <c r="H7" s="33"/>
      <c r="I7" s="33"/>
    </row>
    <row r="8" spans="1:9" ht="37.5" customHeight="1">
      <c r="B8" s="5" t="s">
        <v>77</v>
      </c>
      <c r="C8" s="5" t="s">
        <v>78</v>
      </c>
      <c r="D8" s="4" t="s">
        <v>79</v>
      </c>
      <c r="E8" s="4" t="s">
        <v>80</v>
      </c>
      <c r="F8" s="5" t="s">
        <v>81</v>
      </c>
      <c r="G8" s="5" t="s">
        <v>71</v>
      </c>
      <c r="H8" s="5" t="s">
        <v>82</v>
      </c>
      <c r="I8" s="5" t="s">
        <v>83</v>
      </c>
    </row>
    <row r="9" spans="1:9" ht="24" customHeight="1">
      <c r="B9" s="19"/>
      <c r="C9" s="22"/>
      <c r="D9" s="23"/>
      <c r="E9" s="21" t="str">
        <f t="shared" ref="E9:E23" si="0">IFERROR(C9/D9,"")</f>
        <v/>
      </c>
      <c r="F9" s="24"/>
      <c r="G9" s="19"/>
      <c r="H9" s="19"/>
      <c r="I9" s="7"/>
    </row>
    <row r="10" spans="1:9" ht="24" customHeight="1">
      <c r="B10" s="19"/>
      <c r="C10" s="22"/>
      <c r="D10" s="23"/>
      <c r="E10" s="21" t="str">
        <f t="shared" si="0"/>
        <v/>
      </c>
      <c r="F10" s="24"/>
      <c r="G10" s="19"/>
      <c r="H10" s="19"/>
      <c r="I10" s="7"/>
    </row>
    <row r="11" spans="1:9" ht="24" customHeight="1">
      <c r="B11" s="19"/>
      <c r="C11" s="22"/>
      <c r="D11" s="23"/>
      <c r="E11" s="21" t="str">
        <f t="shared" si="0"/>
        <v/>
      </c>
      <c r="F11" s="24"/>
      <c r="G11" s="19"/>
      <c r="H11" s="19"/>
      <c r="I11" s="7"/>
    </row>
    <row r="12" spans="1:9" ht="24" customHeight="1">
      <c r="B12" s="19"/>
      <c r="C12" s="22"/>
      <c r="D12" s="23"/>
      <c r="E12" s="21" t="str">
        <f t="shared" si="0"/>
        <v/>
      </c>
      <c r="F12" s="24"/>
      <c r="G12" s="19"/>
      <c r="H12" s="19"/>
      <c r="I12" s="7"/>
    </row>
    <row r="13" spans="1:9" ht="24" customHeight="1">
      <c r="B13" s="19"/>
      <c r="C13" s="22"/>
      <c r="D13" s="23"/>
      <c r="E13" s="21" t="str">
        <f t="shared" si="0"/>
        <v/>
      </c>
      <c r="F13" s="24"/>
      <c r="G13" s="19"/>
      <c r="H13" s="19"/>
      <c r="I13" s="7"/>
    </row>
    <row r="14" spans="1:9" ht="24" customHeight="1">
      <c r="B14" s="19"/>
      <c r="C14" s="22"/>
      <c r="D14" s="23"/>
      <c r="E14" s="21" t="str">
        <f t="shared" si="0"/>
        <v/>
      </c>
      <c r="F14" s="24"/>
      <c r="G14" s="19"/>
      <c r="H14" s="19"/>
      <c r="I14" s="7"/>
    </row>
    <row r="15" spans="1:9" ht="24" customHeight="1">
      <c r="B15" s="19"/>
      <c r="C15" s="22"/>
      <c r="D15" s="23"/>
      <c r="E15" s="21" t="str">
        <f t="shared" si="0"/>
        <v/>
      </c>
      <c r="F15" s="24"/>
      <c r="G15" s="19"/>
      <c r="H15" s="19"/>
      <c r="I15" s="7"/>
    </row>
    <row r="16" spans="1:9" ht="24" customHeight="1">
      <c r="B16" s="19"/>
      <c r="C16" s="22"/>
      <c r="D16" s="23"/>
      <c r="E16" s="21" t="str">
        <f t="shared" si="0"/>
        <v/>
      </c>
      <c r="F16" s="24"/>
      <c r="G16" s="19"/>
      <c r="H16" s="19"/>
      <c r="I16" s="7"/>
    </row>
    <row r="17" spans="2:9" ht="24" customHeight="1">
      <c r="B17" s="19"/>
      <c r="C17" s="22"/>
      <c r="D17" s="23"/>
      <c r="E17" s="21" t="str">
        <f t="shared" si="0"/>
        <v/>
      </c>
      <c r="F17" s="24"/>
      <c r="G17" s="19"/>
      <c r="H17" s="19"/>
      <c r="I17" s="7"/>
    </row>
    <row r="18" spans="2:9" ht="24" customHeight="1">
      <c r="B18" s="19"/>
      <c r="C18" s="22"/>
      <c r="D18" s="23"/>
      <c r="E18" s="21" t="str">
        <f t="shared" si="0"/>
        <v/>
      </c>
      <c r="F18" s="24"/>
      <c r="G18" s="19"/>
      <c r="H18" s="19"/>
      <c r="I18" s="7"/>
    </row>
    <row r="19" spans="2:9" ht="24" customHeight="1">
      <c r="B19" s="19"/>
      <c r="C19" s="22"/>
      <c r="D19" s="23"/>
      <c r="E19" s="21" t="str">
        <f t="shared" si="0"/>
        <v/>
      </c>
      <c r="F19" s="24"/>
      <c r="G19" s="19"/>
      <c r="H19" s="19"/>
      <c r="I19" s="7"/>
    </row>
    <row r="20" spans="2:9" ht="24" customHeight="1">
      <c r="B20" s="19"/>
      <c r="C20" s="22"/>
      <c r="D20" s="23"/>
      <c r="E20" s="21" t="str">
        <f t="shared" si="0"/>
        <v/>
      </c>
      <c r="F20" s="24"/>
      <c r="G20" s="19"/>
      <c r="H20" s="19"/>
      <c r="I20" s="7"/>
    </row>
    <row r="21" spans="2:9" ht="24" customHeight="1">
      <c r="B21" s="19"/>
      <c r="C21" s="22"/>
      <c r="D21" s="23"/>
      <c r="E21" s="21" t="str">
        <f t="shared" si="0"/>
        <v/>
      </c>
      <c r="F21" s="24"/>
      <c r="G21" s="19"/>
      <c r="H21" s="19"/>
      <c r="I21" s="7"/>
    </row>
    <row r="22" spans="2:9" ht="24" customHeight="1">
      <c r="B22" s="19"/>
      <c r="C22" s="22"/>
      <c r="D22" s="23"/>
      <c r="E22" s="21" t="str">
        <f t="shared" si="0"/>
        <v/>
      </c>
      <c r="F22" s="24"/>
      <c r="G22" s="19"/>
      <c r="H22" s="19"/>
      <c r="I22" s="7"/>
    </row>
    <row r="23" spans="2:9" ht="27.75" customHeight="1">
      <c r="B23" s="2" t="s">
        <v>84</v>
      </c>
      <c r="C23" s="25">
        <f>SUM(C9:C22)</f>
        <v>0</v>
      </c>
      <c r="D23" s="26">
        <f>SUM(D9:D22)</f>
        <v>0</v>
      </c>
      <c r="E23" s="25" t="str">
        <f t="shared" si="0"/>
        <v/>
      </c>
      <c r="F23" s="27" t="str">
        <f>IFERROR(AVERAGE(F9:F22),"")</f>
        <v/>
      </c>
      <c r="G23" s="31"/>
      <c r="H23" s="31"/>
      <c r="I23" s="31"/>
    </row>
    <row r="26" spans="2:9" ht="24" customHeight="1">
      <c r="B26" s="33" t="s">
        <v>85</v>
      </c>
      <c r="C26" s="33"/>
      <c r="D26" s="33"/>
      <c r="E26" s="33"/>
      <c r="F26" s="33"/>
      <c r="G26" s="33"/>
      <c r="H26" s="33"/>
      <c r="I26" s="33"/>
    </row>
    <row r="27" spans="2:9" ht="31.5" customHeight="1">
      <c r="B27" s="4" t="s">
        <v>24</v>
      </c>
      <c r="C27" s="43" t="s">
        <v>86</v>
      </c>
      <c r="D27" s="43"/>
      <c r="E27" s="43"/>
      <c r="F27" s="43"/>
      <c r="G27" s="4" t="s">
        <v>26</v>
      </c>
      <c r="H27" s="43" t="s">
        <v>87</v>
      </c>
      <c r="I27" s="43"/>
    </row>
    <row r="28" spans="2:9" ht="27.75" customHeight="1">
      <c r="B28" s="6">
        <v>1</v>
      </c>
      <c r="C28" s="42" t="s">
        <v>88</v>
      </c>
      <c r="D28" s="42"/>
      <c r="E28" s="42"/>
      <c r="F28" s="42"/>
      <c r="G28" s="8"/>
      <c r="H28" s="42"/>
      <c r="I28" s="42"/>
    </row>
    <row r="29" spans="2:9" ht="27.75" customHeight="1">
      <c r="B29" s="6">
        <v>2</v>
      </c>
      <c r="C29" s="31" t="s">
        <v>89</v>
      </c>
      <c r="D29" s="31"/>
      <c r="E29" s="31"/>
      <c r="F29" s="31"/>
      <c r="G29" s="8"/>
      <c r="H29" s="42"/>
      <c r="I29" s="42"/>
    </row>
    <row r="30" spans="2:9" ht="27.75" customHeight="1">
      <c r="B30" s="6">
        <v>3</v>
      </c>
      <c r="C30" s="42" t="s">
        <v>90</v>
      </c>
      <c r="D30" s="42"/>
      <c r="E30" s="42"/>
      <c r="F30" s="42"/>
      <c r="G30" s="8"/>
      <c r="H30" s="42"/>
      <c r="I30" s="42"/>
    </row>
    <row r="31" spans="2:9" ht="27.75" customHeight="1">
      <c r="B31" s="6">
        <v>4</v>
      </c>
      <c r="C31" s="31" t="s">
        <v>91</v>
      </c>
      <c r="D31" s="31"/>
      <c r="E31" s="31"/>
      <c r="F31" s="31"/>
      <c r="G31" s="8"/>
      <c r="H31" s="42"/>
      <c r="I31" s="42"/>
    </row>
    <row r="32" spans="2:9" ht="27.75" customHeight="1">
      <c r="B32" s="6">
        <v>5</v>
      </c>
      <c r="C32" s="31" t="s">
        <v>92</v>
      </c>
      <c r="D32" s="31"/>
      <c r="E32" s="31"/>
      <c r="F32" s="31"/>
      <c r="G32" s="8"/>
      <c r="H32" s="42"/>
      <c r="I32" s="42"/>
    </row>
    <row r="33" spans="2:9" ht="27.75" customHeight="1">
      <c r="B33" s="6">
        <v>6</v>
      </c>
      <c r="C33" s="31" t="s">
        <v>93</v>
      </c>
      <c r="D33" s="31"/>
      <c r="E33" s="31"/>
      <c r="F33" s="31"/>
      <c r="G33" s="8"/>
      <c r="H33" s="42"/>
      <c r="I33" s="42"/>
    </row>
    <row r="34" spans="2:9" ht="27.75" customHeight="1">
      <c r="B34" s="6">
        <v>7</v>
      </c>
      <c r="C34" s="31" t="s">
        <v>94</v>
      </c>
      <c r="D34" s="31"/>
      <c r="E34" s="31"/>
      <c r="F34" s="31"/>
      <c r="G34" s="8"/>
      <c r="H34" s="42"/>
      <c r="I34" s="42"/>
    </row>
    <row r="35" spans="2:9" ht="27.75" customHeight="1">
      <c r="B35" s="6">
        <v>8</v>
      </c>
      <c r="C35" s="31" t="s">
        <v>95</v>
      </c>
      <c r="D35" s="31"/>
      <c r="E35" s="31"/>
      <c r="F35" s="31"/>
      <c r="G35" s="8"/>
      <c r="H35" s="42"/>
      <c r="I35" s="42"/>
    </row>
  </sheetData>
  <mergeCells count="24">
    <mergeCell ref="B2:I2"/>
    <mergeCell ref="B4:I4"/>
    <mergeCell ref="B5:I5"/>
    <mergeCell ref="B7:I7"/>
    <mergeCell ref="G23:I23"/>
    <mergeCell ref="B26:I26"/>
    <mergeCell ref="C27:F27"/>
    <mergeCell ref="H27:I27"/>
    <mergeCell ref="C28:F28"/>
    <mergeCell ref="H28:I28"/>
    <mergeCell ref="C29:F29"/>
    <mergeCell ref="H29:I29"/>
    <mergeCell ref="C30:F30"/>
    <mergeCell ref="H30:I30"/>
    <mergeCell ref="C31:F31"/>
    <mergeCell ref="H31:I31"/>
    <mergeCell ref="C35:F35"/>
    <mergeCell ref="H35:I35"/>
    <mergeCell ref="C32:F32"/>
    <mergeCell ref="H32:I32"/>
    <mergeCell ref="C33:F33"/>
    <mergeCell ref="H33:I33"/>
    <mergeCell ref="C34:F34"/>
    <mergeCell ref="H34:I34"/>
  </mergeCells>
  <phoneticPr fontId="25"/>
  <dataValidations count="3">
    <dataValidation type="list" allowBlank="1" sqref="G9:G22" xr:uid="{00000000-0002-0000-0300-000000000000}">
      <formula1>"未着手,学習中,安定,要観察,停止"</formula1>
      <formula2>0</formula2>
    </dataValidation>
    <dataValidation type="list" allowBlank="1" sqref="H9:H22" xr:uid="{00000000-0002-0000-0300-000001000000}">
      <formula1>"無し,軽微,要注意,危険"</formula1>
      <formula2>0</formula2>
    </dataValidation>
    <dataValidation type="list" allowBlank="1" sqref="G28:G35" xr:uid="{00000000-0002-0000-0300-000002000000}">
      <formula1>"✔,済,△,×"</formula1>
      <formula2>0</formula2>
    </dataValidation>
  </dataValidations>
  <pageMargins left="0.3" right="0.3" top="0.4" bottom="0.4" header="0.511811023622047" footer="0.511811023622047"/>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84A5F"/>
    <pageSetUpPr fitToPage="1"/>
  </sheetPr>
  <dimension ref="A1:F37"/>
  <sheetViews>
    <sheetView showGridLines="0" zoomScaleNormal="100" workbookViewId="0"/>
  </sheetViews>
  <sheetFormatPr defaultColWidth="8.6328125" defaultRowHeight="14.5"/>
  <cols>
    <col min="1" max="1" width="3" customWidth="1"/>
    <col min="2" max="2" width="6" customWidth="1"/>
    <col min="3" max="3" width="38" customWidth="1"/>
    <col min="4" max="4" width="8" customWidth="1"/>
    <col min="5" max="6" width="28" customWidth="1"/>
    <col min="7" max="7" width="3" customWidth="1"/>
  </cols>
  <sheetData>
    <row r="1" spans="1:6" ht="18">
      <c r="A1" s="47"/>
    </row>
    <row r="2" spans="1:6" ht="7.5" customHeight="1">
      <c r="B2" s="34"/>
      <c r="C2" s="34"/>
      <c r="D2" s="34"/>
      <c r="E2" s="34"/>
      <c r="F2" s="34"/>
    </row>
    <row r="4" spans="1:6" ht="37.5" customHeight="1">
      <c r="B4" s="35" t="s">
        <v>96</v>
      </c>
      <c r="C4" s="35"/>
      <c r="D4" s="35"/>
      <c r="E4" s="35"/>
      <c r="F4" s="35"/>
    </row>
    <row r="5" spans="1:6" ht="21.75" customHeight="1">
      <c r="B5" s="36" t="s">
        <v>97</v>
      </c>
      <c r="C5" s="36"/>
      <c r="D5" s="36"/>
      <c r="E5" s="36"/>
      <c r="F5" s="36"/>
    </row>
    <row r="7" spans="1:6" ht="24" customHeight="1">
      <c r="B7" s="33" t="s">
        <v>98</v>
      </c>
      <c r="C7" s="33"/>
      <c r="D7" s="33"/>
      <c r="E7" s="33"/>
      <c r="F7" s="33"/>
    </row>
    <row r="9" spans="1:6" ht="24" customHeight="1">
      <c r="B9" s="39" t="s">
        <v>99</v>
      </c>
      <c r="C9" s="39"/>
      <c r="D9" s="39"/>
      <c r="E9" s="44"/>
      <c r="F9" s="44"/>
    </row>
    <row r="10" spans="1:6" ht="24" customHeight="1">
      <c r="B10" s="39" t="s">
        <v>100</v>
      </c>
      <c r="C10" s="39"/>
      <c r="D10" s="39"/>
      <c r="E10" s="44"/>
      <c r="F10" s="44"/>
    </row>
    <row r="11" spans="1:6" ht="24" customHeight="1">
      <c r="B11" s="40" t="s">
        <v>101</v>
      </c>
      <c r="C11" s="40"/>
      <c r="D11" s="40"/>
      <c r="E11" s="44"/>
      <c r="F11" s="44"/>
    </row>
    <row r="12" spans="1:6" ht="24" customHeight="1">
      <c r="B12" s="39" t="s">
        <v>102</v>
      </c>
      <c r="C12" s="39"/>
      <c r="D12" s="39"/>
      <c r="E12" s="44"/>
      <c r="F12" s="44"/>
    </row>
    <row r="13" spans="1:6" ht="24" customHeight="1">
      <c r="B13" s="39" t="s">
        <v>103</v>
      </c>
      <c r="C13" s="39"/>
      <c r="D13" s="39"/>
      <c r="E13" s="44"/>
      <c r="F13" s="44"/>
    </row>
    <row r="14" spans="1:6" ht="24" customHeight="1">
      <c r="B14" s="40" t="s">
        <v>104</v>
      </c>
      <c r="C14" s="40"/>
      <c r="D14" s="40"/>
      <c r="E14" s="44"/>
      <c r="F14" s="44"/>
    </row>
    <row r="15" spans="1:6" ht="24" customHeight="1">
      <c r="B15" s="39" t="s">
        <v>105</v>
      </c>
      <c r="C15" s="39"/>
      <c r="D15" s="39"/>
      <c r="E15" s="44"/>
      <c r="F15" s="44"/>
    </row>
    <row r="16" spans="1:6" ht="24" customHeight="1">
      <c r="B16" s="39" t="s">
        <v>106</v>
      </c>
      <c r="C16" s="39"/>
      <c r="D16" s="39"/>
      <c r="E16" s="44"/>
      <c r="F16" s="44"/>
    </row>
    <row r="17" spans="2:6" ht="24" customHeight="1">
      <c r="B17" s="39" t="s">
        <v>107</v>
      </c>
      <c r="C17" s="39"/>
      <c r="D17" s="39"/>
      <c r="E17" s="44"/>
      <c r="F17" s="44"/>
    </row>
    <row r="18" spans="2:6" ht="24" customHeight="1">
      <c r="B18" s="39" t="s">
        <v>108</v>
      </c>
      <c r="C18" s="39"/>
      <c r="D18" s="39"/>
      <c r="E18" s="44"/>
      <c r="F18" s="44"/>
    </row>
    <row r="20" spans="2:6" ht="24" customHeight="1">
      <c r="B20" s="33" t="s">
        <v>109</v>
      </c>
      <c r="C20" s="33"/>
      <c r="D20" s="33"/>
      <c r="E20" s="33"/>
      <c r="F20" s="33"/>
    </row>
    <row r="21" spans="2:6" ht="31.5" customHeight="1">
      <c r="B21" s="4" t="s">
        <v>24</v>
      </c>
      <c r="C21" s="5" t="s">
        <v>25</v>
      </c>
      <c r="D21" s="4" t="s">
        <v>26</v>
      </c>
      <c r="E21" s="5" t="s">
        <v>110</v>
      </c>
      <c r="F21" s="5" t="s">
        <v>111</v>
      </c>
    </row>
    <row r="22" spans="2:6" ht="25.5" customHeight="1">
      <c r="B22" s="33" t="s">
        <v>112</v>
      </c>
      <c r="C22" s="33"/>
      <c r="D22" s="33"/>
      <c r="E22" s="33"/>
      <c r="F22" s="33"/>
    </row>
    <row r="23" spans="2:6" ht="31.5" customHeight="1">
      <c r="B23" s="6">
        <v>1</v>
      </c>
      <c r="C23" s="7" t="s">
        <v>113</v>
      </c>
      <c r="D23" s="8"/>
      <c r="E23" s="7"/>
      <c r="F23" s="7"/>
    </row>
    <row r="24" spans="2:6" ht="31.5" customHeight="1">
      <c r="B24" s="6">
        <v>2</v>
      </c>
      <c r="C24" s="7" t="s">
        <v>114</v>
      </c>
      <c r="D24" s="8"/>
      <c r="E24" s="7"/>
      <c r="F24" s="7"/>
    </row>
    <row r="25" spans="2:6" ht="31.5" customHeight="1">
      <c r="B25" s="6">
        <v>3</v>
      </c>
      <c r="C25" s="7" t="s">
        <v>115</v>
      </c>
      <c r="D25" s="8"/>
      <c r="E25" s="7"/>
      <c r="F25" s="7"/>
    </row>
    <row r="26" spans="2:6" ht="31.5" customHeight="1">
      <c r="B26" s="6">
        <v>4</v>
      </c>
      <c r="C26" s="7" t="s">
        <v>116</v>
      </c>
      <c r="D26" s="8"/>
      <c r="E26" s="7"/>
      <c r="F26" s="7"/>
    </row>
    <row r="27" spans="2:6" ht="25.5" customHeight="1">
      <c r="B27" s="33" t="s">
        <v>117</v>
      </c>
      <c r="C27" s="33"/>
      <c r="D27" s="33"/>
      <c r="E27" s="33"/>
      <c r="F27" s="33"/>
    </row>
    <row r="28" spans="2:6" ht="31.5" customHeight="1">
      <c r="B28" s="6">
        <v>5</v>
      </c>
      <c r="C28" s="9" t="s">
        <v>118</v>
      </c>
      <c r="D28" s="8"/>
      <c r="E28" s="7"/>
      <c r="F28" s="7"/>
    </row>
    <row r="29" spans="2:6" ht="31.5" customHeight="1">
      <c r="B29" s="6">
        <v>6</v>
      </c>
      <c r="C29" s="9" t="s">
        <v>119</v>
      </c>
      <c r="D29" s="8"/>
      <c r="E29" s="7"/>
      <c r="F29" s="7"/>
    </row>
    <row r="30" spans="2:6" ht="31.5" customHeight="1">
      <c r="B30" s="6">
        <v>7</v>
      </c>
      <c r="C30" s="7" t="s">
        <v>120</v>
      </c>
      <c r="D30" s="8"/>
      <c r="E30" s="7"/>
      <c r="F30" s="7"/>
    </row>
    <row r="31" spans="2:6" ht="31.5" customHeight="1">
      <c r="B31" s="6">
        <v>8</v>
      </c>
      <c r="C31" s="7" t="s">
        <v>121</v>
      </c>
      <c r="D31" s="8"/>
      <c r="E31" s="7"/>
      <c r="F31" s="7"/>
    </row>
    <row r="32" spans="2:6" ht="31.5" customHeight="1">
      <c r="B32" s="6">
        <v>9</v>
      </c>
      <c r="C32" s="9" t="s">
        <v>122</v>
      </c>
      <c r="D32" s="8"/>
      <c r="E32" s="7"/>
      <c r="F32" s="7"/>
    </row>
    <row r="33" spans="2:6" ht="25.5" customHeight="1">
      <c r="B33" s="33" t="s">
        <v>123</v>
      </c>
      <c r="C33" s="33"/>
      <c r="D33" s="33"/>
      <c r="E33" s="33"/>
      <c r="F33" s="33"/>
    </row>
    <row r="34" spans="2:6" ht="31.5" customHeight="1">
      <c r="B34" s="6">
        <v>10</v>
      </c>
      <c r="C34" s="7" t="s">
        <v>124</v>
      </c>
      <c r="D34" s="8"/>
      <c r="E34" s="7"/>
      <c r="F34" s="7"/>
    </row>
    <row r="35" spans="2:6" ht="31.5" customHeight="1">
      <c r="B35" s="6">
        <v>11</v>
      </c>
      <c r="C35" s="7" t="s">
        <v>125</v>
      </c>
      <c r="D35" s="8"/>
      <c r="E35" s="7"/>
      <c r="F35" s="7"/>
    </row>
    <row r="36" spans="2:6" ht="31.5" customHeight="1">
      <c r="B36" s="6">
        <v>12</v>
      </c>
      <c r="C36" s="7" t="s">
        <v>126</v>
      </c>
      <c r="D36" s="8"/>
      <c r="E36" s="7"/>
      <c r="F36" s="7"/>
    </row>
    <row r="37" spans="2:6" ht="31.5" customHeight="1">
      <c r="B37" s="6">
        <v>13</v>
      </c>
      <c r="C37" s="7" t="s">
        <v>127</v>
      </c>
      <c r="D37" s="8"/>
      <c r="E37" s="7"/>
      <c r="F37" s="7"/>
    </row>
  </sheetData>
  <mergeCells count="28">
    <mergeCell ref="B2:F2"/>
    <mergeCell ref="B4:F4"/>
    <mergeCell ref="B5:F5"/>
    <mergeCell ref="B7:F7"/>
    <mergeCell ref="B9:D9"/>
    <mergeCell ref="E9:F9"/>
    <mergeCell ref="B10:D10"/>
    <mergeCell ref="E10:F10"/>
    <mergeCell ref="B11:D11"/>
    <mergeCell ref="E11:F11"/>
    <mergeCell ref="B12:D12"/>
    <mergeCell ref="E12:F12"/>
    <mergeCell ref="B13:D13"/>
    <mergeCell ref="E13:F13"/>
    <mergeCell ref="B14:D14"/>
    <mergeCell ref="E14:F14"/>
    <mergeCell ref="B15:D15"/>
    <mergeCell ref="E15:F15"/>
    <mergeCell ref="B20:F20"/>
    <mergeCell ref="B22:F22"/>
    <mergeCell ref="B27:F27"/>
    <mergeCell ref="B33:F33"/>
    <mergeCell ref="B16:D16"/>
    <mergeCell ref="E16:F16"/>
    <mergeCell ref="B17:D17"/>
    <mergeCell ref="E17:F17"/>
    <mergeCell ref="B18:D18"/>
    <mergeCell ref="E18:F18"/>
  </mergeCells>
  <phoneticPr fontId="25"/>
  <dataValidations count="1">
    <dataValidation type="list" allowBlank="1" sqref="D11:D37" xr:uid="{00000000-0002-0000-0400-000000000000}">
      <formula1>"✔,済,△,×"</formula1>
      <formula2>0</formula2>
    </dataValidation>
  </dataValidations>
  <pageMargins left="0.3" right="0.3" top="0.4" bottom="0.4" header="0.511811023622047" footer="0.511811023622047"/>
  <pageSetup paperSize="9"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C7293"/>
    <pageSetUpPr fitToPage="1"/>
  </sheetPr>
  <dimension ref="A1:F19"/>
  <sheetViews>
    <sheetView showGridLines="0" zoomScaleNormal="100" workbookViewId="0"/>
  </sheetViews>
  <sheetFormatPr defaultColWidth="8.6328125" defaultRowHeight="14.5"/>
  <cols>
    <col min="1" max="1" width="3" customWidth="1"/>
    <col min="2" max="2" width="29" bestFit="1" customWidth="1"/>
    <col min="3" max="3" width="18" customWidth="1"/>
    <col min="4" max="5" width="22" customWidth="1"/>
    <col min="6" max="6" width="70" customWidth="1"/>
    <col min="7" max="7" width="3" customWidth="1"/>
  </cols>
  <sheetData>
    <row r="1" spans="1:6" ht="18">
      <c r="A1" s="47"/>
    </row>
    <row r="2" spans="1:6" ht="7.5" customHeight="1">
      <c r="B2" s="34"/>
      <c r="C2" s="34"/>
      <c r="D2" s="34"/>
      <c r="E2" s="34"/>
      <c r="F2" s="34"/>
    </row>
    <row r="4" spans="1:6" ht="37.5" customHeight="1">
      <c r="B4" s="45" t="s">
        <v>128</v>
      </c>
      <c r="C4" s="45"/>
      <c r="D4" s="45"/>
      <c r="E4" s="45"/>
      <c r="F4" s="45"/>
    </row>
    <row r="5" spans="1:6" ht="21.75" customHeight="1">
      <c r="B5" s="36" t="s">
        <v>129</v>
      </c>
      <c r="C5" s="36"/>
      <c r="D5" s="36"/>
      <c r="E5" s="36"/>
      <c r="F5" s="36"/>
    </row>
    <row r="8" spans="1:6" ht="36" customHeight="1">
      <c r="B8" s="5" t="s">
        <v>130</v>
      </c>
      <c r="C8" s="5" t="s">
        <v>131</v>
      </c>
      <c r="D8" s="5" t="s">
        <v>132</v>
      </c>
      <c r="E8" s="43" t="s">
        <v>133</v>
      </c>
      <c r="F8" s="43"/>
    </row>
    <row r="9" spans="1:6" ht="60" customHeight="1">
      <c r="B9" s="28" t="s">
        <v>134</v>
      </c>
      <c r="C9" s="29" t="s">
        <v>135</v>
      </c>
      <c r="D9" s="9" t="s">
        <v>136</v>
      </c>
      <c r="E9" s="31" t="s">
        <v>137</v>
      </c>
      <c r="F9" s="31"/>
    </row>
    <row r="10" spans="1:6" ht="60" customHeight="1">
      <c r="B10" s="28" t="s">
        <v>138</v>
      </c>
      <c r="C10" s="29" t="s">
        <v>135</v>
      </c>
      <c r="D10" s="9" t="s">
        <v>136</v>
      </c>
      <c r="E10" s="31" t="s">
        <v>139</v>
      </c>
      <c r="F10" s="31"/>
    </row>
    <row r="11" spans="1:6" ht="60" customHeight="1">
      <c r="B11" s="28" t="s">
        <v>140</v>
      </c>
      <c r="C11" s="29" t="s">
        <v>141</v>
      </c>
      <c r="D11" s="7" t="s">
        <v>142</v>
      </c>
      <c r="E11" s="31" t="s">
        <v>143</v>
      </c>
      <c r="F11" s="31"/>
    </row>
    <row r="13" spans="1:6" ht="24" customHeight="1">
      <c r="B13" s="33" t="s">
        <v>144</v>
      </c>
      <c r="C13" s="33"/>
      <c r="D13" s="33"/>
      <c r="E13" s="33"/>
      <c r="F13" s="33"/>
    </row>
    <row r="14" spans="1:6" ht="25.5" customHeight="1">
      <c r="B14" s="1" t="s">
        <v>145</v>
      </c>
      <c r="C14" s="10">
        <v>10000</v>
      </c>
    </row>
    <row r="16" spans="1:6" ht="31.5" customHeight="1">
      <c r="B16" s="5" t="s">
        <v>130</v>
      </c>
      <c r="C16" s="4" t="s">
        <v>146</v>
      </c>
      <c r="D16" s="5" t="s">
        <v>147</v>
      </c>
      <c r="E16" s="43" t="s">
        <v>148</v>
      </c>
      <c r="F16" s="43"/>
    </row>
    <row r="17" spans="2:6" ht="27.75" customHeight="1">
      <c r="B17" s="18" t="s">
        <v>149</v>
      </c>
      <c r="C17" s="30">
        <f>$C$14*2</f>
        <v>20000</v>
      </c>
      <c r="D17" s="21">
        <f>$C$14*30.4</f>
        <v>304000</v>
      </c>
      <c r="E17" s="31" t="s">
        <v>150</v>
      </c>
      <c r="F17" s="31"/>
    </row>
    <row r="18" spans="2:6" ht="27.75" customHeight="1">
      <c r="B18" s="18" t="s">
        <v>151</v>
      </c>
      <c r="C18" s="30">
        <f>$C$14*2</f>
        <v>20000</v>
      </c>
      <c r="D18" s="21">
        <f>$C$14*30.4</f>
        <v>304000</v>
      </c>
      <c r="E18" s="31" t="s">
        <v>150</v>
      </c>
      <c r="F18" s="31"/>
    </row>
    <row r="19" spans="2:6" ht="27.75" customHeight="1">
      <c r="B19" s="18" t="s">
        <v>152</v>
      </c>
      <c r="C19" s="30">
        <f>$C$14*1.75</f>
        <v>17500</v>
      </c>
      <c r="D19" s="21">
        <f>$C$14*7</f>
        <v>70000</v>
      </c>
      <c r="E19" s="31" t="s">
        <v>153</v>
      </c>
      <c r="F19" s="31"/>
    </row>
  </sheetData>
  <mergeCells count="12">
    <mergeCell ref="B2:F2"/>
    <mergeCell ref="B4:F4"/>
    <mergeCell ref="B5:F5"/>
    <mergeCell ref="E8:F8"/>
    <mergeCell ref="E9:F9"/>
    <mergeCell ref="E18:F18"/>
    <mergeCell ref="E19:F19"/>
    <mergeCell ref="E10:F10"/>
    <mergeCell ref="E11:F11"/>
    <mergeCell ref="B13:F13"/>
    <mergeCell ref="E16:F16"/>
    <mergeCell ref="E17:F17"/>
  </mergeCells>
  <phoneticPr fontId="25"/>
  <pageMargins left="0.3" right="0.3" top="0.4" bottom="0.4" header="0.511811023622047" footer="0.511811023622047"/>
  <pageSetup paperSize="9"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00_使い方</vt:lpstr>
      <vt:lpstr>01_増額前チェック</vt:lpstr>
      <vt:lpstr>02_引き上げ計画</vt:lpstr>
      <vt:lpstr>03_増額中モニタリング</vt:lpstr>
      <vt:lpstr>04_増額後レビュー</vt:lpstr>
      <vt:lpstr>05_日予算仕様一覧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Nono Funaki</cp:lastModifiedBy>
  <cp:revision>0</cp:revision>
  <dcterms:created xsi:type="dcterms:W3CDTF">2026-05-27T04:25:50Z</dcterms:created>
  <dcterms:modified xsi:type="dcterms:W3CDTF">2026-05-27T04:33:26Z</dcterms:modified>
  <dc:language>en-US</dc:language>
</cp:coreProperties>
</file>